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М-АДМИНА\Downloads\"/>
    </mc:Choice>
  </mc:AlternateContent>
  <bookViews>
    <workbookView xWindow="0" yWindow="0" windowWidth="28800" windowHeight="11730" activeTab="1"/>
  </bookViews>
  <sheets>
    <sheet name="2021" sheetId="1" r:id="rId1"/>
    <sheet name="202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O70" i="2" l="1"/>
  <c r="N70" i="2"/>
  <c r="M70" i="2"/>
  <c r="L70" i="2"/>
  <c r="K70" i="2"/>
  <c r="J70" i="2"/>
  <c r="I70" i="2"/>
  <c r="H70" i="2"/>
  <c r="G70" i="2"/>
  <c r="F70" i="2"/>
  <c r="E70" i="2"/>
  <c r="O64" i="2"/>
  <c r="N64" i="2"/>
  <c r="M64" i="2"/>
  <c r="L64" i="2"/>
  <c r="K64" i="2"/>
  <c r="J64" i="2"/>
  <c r="I64" i="2"/>
  <c r="H64" i="2"/>
  <c r="G64" i="2"/>
  <c r="F64" i="2"/>
  <c r="E64" i="2"/>
  <c r="O136" i="2"/>
  <c r="N136" i="2"/>
  <c r="M136" i="2"/>
  <c r="L136" i="2"/>
  <c r="K136" i="2"/>
  <c r="J136" i="2"/>
  <c r="I136" i="2"/>
  <c r="H136" i="2"/>
  <c r="G136" i="2"/>
  <c r="F136" i="2"/>
  <c r="E136" i="2"/>
  <c r="O142" i="2"/>
  <c r="N142" i="2"/>
  <c r="M142" i="2"/>
  <c r="L142" i="2"/>
  <c r="K142" i="2"/>
  <c r="J142" i="2"/>
  <c r="I142" i="2"/>
  <c r="H142" i="2"/>
  <c r="G142" i="2"/>
  <c r="F142" i="2"/>
  <c r="E142" i="2"/>
  <c r="O122" i="2"/>
  <c r="N122" i="2"/>
  <c r="M122" i="2"/>
  <c r="L122" i="2"/>
  <c r="K122" i="2"/>
  <c r="J122" i="2"/>
  <c r="I122" i="2"/>
  <c r="H122" i="2"/>
  <c r="G122" i="2"/>
  <c r="F122" i="2"/>
  <c r="E122" i="2"/>
  <c r="O98" i="2"/>
  <c r="N98" i="2"/>
  <c r="M98" i="2"/>
  <c r="L98" i="2"/>
  <c r="K98" i="2"/>
  <c r="J98" i="2"/>
  <c r="I98" i="2"/>
  <c r="H98" i="2"/>
  <c r="G98" i="2"/>
  <c r="F98" i="2"/>
  <c r="E98" i="2"/>
  <c r="O105" i="2"/>
  <c r="N105" i="2"/>
  <c r="M105" i="2"/>
  <c r="L105" i="2"/>
  <c r="K105" i="2"/>
  <c r="J105" i="2"/>
  <c r="I105" i="2"/>
  <c r="H105" i="2"/>
  <c r="G105" i="2"/>
  <c r="F105" i="2"/>
  <c r="E105" i="2"/>
  <c r="O86" i="2"/>
  <c r="N86" i="2"/>
  <c r="M86" i="2"/>
  <c r="L86" i="2"/>
  <c r="K86" i="2"/>
  <c r="J86" i="2"/>
  <c r="I86" i="2"/>
  <c r="H86" i="2"/>
  <c r="G86" i="2"/>
  <c r="F86" i="2"/>
  <c r="E86" i="2"/>
  <c r="O50" i="2"/>
  <c r="N50" i="2"/>
  <c r="M50" i="2"/>
  <c r="L50" i="2"/>
  <c r="K50" i="2"/>
  <c r="J50" i="2"/>
  <c r="I50" i="2"/>
  <c r="H50" i="2"/>
  <c r="G50" i="2"/>
  <c r="F50" i="2"/>
  <c r="E50" i="2"/>
  <c r="O14" i="2"/>
  <c r="N14" i="2"/>
  <c r="M14" i="2"/>
  <c r="L14" i="2"/>
  <c r="K14" i="2"/>
  <c r="J14" i="2"/>
  <c r="I14" i="2"/>
  <c r="H14" i="2"/>
  <c r="G14" i="2"/>
  <c r="F14" i="2"/>
  <c r="E14" i="2"/>
  <c r="O158" i="2"/>
  <c r="N158" i="2"/>
  <c r="M158" i="2"/>
  <c r="L158" i="2"/>
  <c r="K158" i="2"/>
  <c r="J158" i="2"/>
  <c r="I158" i="2"/>
  <c r="H158" i="2"/>
  <c r="G158" i="2"/>
  <c r="F158" i="2"/>
  <c r="E158" i="2"/>
  <c r="O129" i="2"/>
  <c r="N129" i="2"/>
  <c r="M129" i="2"/>
  <c r="L129" i="2"/>
  <c r="K129" i="2"/>
  <c r="J129" i="2"/>
  <c r="I129" i="2"/>
  <c r="H129" i="2"/>
  <c r="G129" i="2"/>
  <c r="F129" i="2"/>
  <c r="E129" i="2"/>
  <c r="O115" i="2"/>
  <c r="N115" i="2"/>
  <c r="M115" i="2"/>
  <c r="L115" i="2"/>
  <c r="K115" i="2"/>
  <c r="J115" i="2"/>
  <c r="I115" i="2"/>
  <c r="H115" i="2"/>
  <c r="G115" i="2"/>
  <c r="F115" i="2"/>
  <c r="E115" i="2"/>
  <c r="O93" i="2"/>
  <c r="N93" i="2"/>
  <c r="M93" i="2"/>
  <c r="L93" i="2"/>
  <c r="K93" i="2"/>
  <c r="J93" i="2"/>
  <c r="I93" i="2"/>
  <c r="H93" i="2"/>
  <c r="G93" i="2"/>
  <c r="F93" i="2"/>
  <c r="E93" i="2"/>
  <c r="O79" i="2"/>
  <c r="N79" i="2"/>
  <c r="M79" i="2"/>
  <c r="L79" i="2"/>
  <c r="K79" i="2"/>
  <c r="J79" i="2"/>
  <c r="I79" i="2"/>
  <c r="H79" i="2"/>
  <c r="G79" i="2"/>
  <c r="F79" i="2"/>
  <c r="E79" i="2"/>
  <c r="O57" i="2"/>
  <c r="N57" i="2"/>
  <c r="M57" i="2"/>
  <c r="L57" i="2"/>
  <c r="K57" i="2"/>
  <c r="J57" i="2"/>
  <c r="I57" i="2"/>
  <c r="H57" i="2"/>
  <c r="G57" i="2"/>
  <c r="F57" i="2"/>
  <c r="E57" i="2"/>
  <c r="O43" i="2"/>
  <c r="N43" i="2"/>
  <c r="M43" i="2"/>
  <c r="L43" i="2"/>
  <c r="K43" i="2"/>
  <c r="J43" i="2"/>
  <c r="I43" i="2"/>
  <c r="H43" i="2"/>
  <c r="G43" i="2"/>
  <c r="F43" i="2"/>
  <c r="E43" i="2"/>
  <c r="O32" i="2"/>
  <c r="N32" i="2"/>
  <c r="M32" i="2"/>
  <c r="L32" i="2"/>
  <c r="K32" i="2"/>
  <c r="J32" i="2"/>
  <c r="I32" i="2"/>
  <c r="H32" i="2"/>
  <c r="G32" i="2"/>
  <c r="F32" i="2"/>
  <c r="E32" i="2"/>
  <c r="O26" i="2"/>
  <c r="N26" i="2"/>
  <c r="M26" i="2"/>
  <c r="L26" i="2"/>
  <c r="K26" i="2"/>
  <c r="J26" i="2"/>
  <c r="I26" i="2"/>
  <c r="H26" i="2"/>
  <c r="G26" i="2"/>
  <c r="F26" i="2"/>
  <c r="E26" i="2"/>
  <c r="O21" i="2"/>
  <c r="N21" i="2"/>
  <c r="M21" i="2"/>
  <c r="L21" i="2"/>
  <c r="K21" i="2"/>
  <c r="J21" i="2"/>
  <c r="I21" i="2"/>
  <c r="H21" i="2"/>
  <c r="G21" i="2"/>
  <c r="F21" i="2"/>
  <c r="E21" i="2"/>
  <c r="O7" i="2"/>
  <c r="N7" i="2"/>
  <c r="M7" i="2"/>
  <c r="L7" i="2"/>
  <c r="K7" i="2"/>
  <c r="J7" i="2"/>
  <c r="I7" i="2"/>
  <c r="H7" i="2"/>
  <c r="G7" i="2"/>
  <c r="F7" i="2"/>
  <c r="E7" i="2"/>
  <c r="E165" i="1"/>
  <c r="F165" i="1"/>
  <c r="G165" i="1"/>
  <c r="H165" i="1"/>
  <c r="I165" i="1"/>
  <c r="J165" i="1"/>
  <c r="K165" i="1"/>
  <c r="L165" i="1"/>
  <c r="M165" i="1"/>
  <c r="N165" i="1"/>
  <c r="O165" i="1"/>
  <c r="O143" i="1"/>
  <c r="N143" i="1"/>
  <c r="M143" i="1"/>
  <c r="L143" i="1"/>
  <c r="K143" i="1"/>
  <c r="J143" i="1"/>
  <c r="I143" i="1"/>
  <c r="H143" i="1"/>
  <c r="G143" i="1"/>
  <c r="F143" i="1"/>
  <c r="E143" i="1"/>
  <c r="E151" i="1" s="1"/>
  <c r="O150" i="1"/>
  <c r="N150" i="1"/>
  <c r="M150" i="1"/>
  <c r="L150" i="1"/>
  <c r="K150" i="1"/>
  <c r="J150" i="1"/>
  <c r="I150" i="1"/>
  <c r="H150" i="1"/>
  <c r="G150" i="1"/>
  <c r="F150" i="1"/>
  <c r="E150" i="1"/>
  <c r="O135" i="1"/>
  <c r="N135" i="1"/>
  <c r="M135" i="1"/>
  <c r="L135" i="1"/>
  <c r="K135" i="1"/>
  <c r="J135" i="1"/>
  <c r="I135" i="1"/>
  <c r="H135" i="1"/>
  <c r="G135" i="1"/>
  <c r="F135" i="1"/>
  <c r="E135" i="1"/>
  <c r="O128" i="1"/>
  <c r="N128" i="1"/>
  <c r="M128" i="1"/>
  <c r="L128" i="1"/>
  <c r="K128" i="1"/>
  <c r="J128" i="1"/>
  <c r="I128" i="1"/>
  <c r="H128" i="1"/>
  <c r="G128" i="1"/>
  <c r="F128" i="1"/>
  <c r="E128" i="1"/>
  <c r="O120" i="1"/>
  <c r="N120" i="1"/>
  <c r="M120" i="1"/>
  <c r="L120" i="1"/>
  <c r="K120" i="1"/>
  <c r="J120" i="1"/>
  <c r="I120" i="1"/>
  <c r="H120" i="1"/>
  <c r="G120" i="1"/>
  <c r="F120" i="1"/>
  <c r="E120" i="1"/>
  <c r="O104" i="1"/>
  <c r="N104" i="1"/>
  <c r="M104" i="1"/>
  <c r="L104" i="1"/>
  <c r="K104" i="1"/>
  <c r="J104" i="1"/>
  <c r="I104" i="1"/>
  <c r="H104" i="1"/>
  <c r="G104" i="1"/>
  <c r="F104" i="1"/>
  <c r="E104" i="1"/>
  <c r="O111" i="1"/>
  <c r="N111" i="1"/>
  <c r="M111" i="1"/>
  <c r="L111" i="1"/>
  <c r="K111" i="1"/>
  <c r="J111" i="1"/>
  <c r="I111" i="1"/>
  <c r="H111" i="1"/>
  <c r="G111" i="1"/>
  <c r="F111" i="1"/>
  <c r="E111" i="1"/>
  <c r="O96" i="1"/>
  <c r="N96" i="1"/>
  <c r="M96" i="1"/>
  <c r="L96" i="1"/>
  <c r="K96" i="1"/>
  <c r="J96" i="1"/>
  <c r="I96" i="1"/>
  <c r="H96" i="1"/>
  <c r="G96" i="1"/>
  <c r="F96" i="1"/>
  <c r="E96" i="1"/>
  <c r="O89" i="1"/>
  <c r="N89" i="1"/>
  <c r="M89" i="1"/>
  <c r="L89" i="1"/>
  <c r="K89" i="1"/>
  <c r="J89" i="1"/>
  <c r="I89" i="1"/>
  <c r="H89" i="1"/>
  <c r="G89" i="1"/>
  <c r="F89" i="1"/>
  <c r="E89" i="1"/>
  <c r="O81" i="1"/>
  <c r="N81" i="1"/>
  <c r="M81" i="1"/>
  <c r="L81" i="1"/>
  <c r="K81" i="1"/>
  <c r="J81" i="1"/>
  <c r="I81" i="1"/>
  <c r="H81" i="1"/>
  <c r="G81" i="1"/>
  <c r="F81" i="1"/>
  <c r="E81" i="1"/>
  <c r="O66" i="1"/>
  <c r="N66" i="1"/>
  <c r="M66" i="1"/>
  <c r="L66" i="1"/>
  <c r="K66" i="1"/>
  <c r="J66" i="1"/>
  <c r="I66" i="1"/>
  <c r="H66" i="1"/>
  <c r="G66" i="1"/>
  <c r="F66" i="1"/>
  <c r="E66" i="1"/>
  <c r="O73" i="1"/>
  <c r="N73" i="1"/>
  <c r="M73" i="1"/>
  <c r="L73" i="1"/>
  <c r="K73" i="1"/>
  <c r="J73" i="1"/>
  <c r="I73" i="1"/>
  <c r="H73" i="1"/>
  <c r="G73" i="1"/>
  <c r="F73" i="1"/>
  <c r="E73" i="1"/>
  <c r="O59" i="1"/>
  <c r="N59" i="1"/>
  <c r="M59" i="1"/>
  <c r="L59" i="1"/>
  <c r="K59" i="1"/>
  <c r="J59" i="1"/>
  <c r="I59" i="1"/>
  <c r="H59" i="1"/>
  <c r="G59" i="1"/>
  <c r="F59" i="1"/>
  <c r="E59" i="1"/>
  <c r="O52" i="1"/>
  <c r="N52" i="1"/>
  <c r="M52" i="1"/>
  <c r="L52" i="1"/>
  <c r="K52" i="1"/>
  <c r="J52" i="1"/>
  <c r="I52" i="1"/>
  <c r="H52" i="1"/>
  <c r="G52" i="1"/>
  <c r="F52" i="1"/>
  <c r="E52" i="1"/>
  <c r="O44" i="1"/>
  <c r="N44" i="1"/>
  <c r="M44" i="1"/>
  <c r="L44" i="1"/>
  <c r="K44" i="1"/>
  <c r="J44" i="1"/>
  <c r="I44" i="1"/>
  <c r="H44" i="1"/>
  <c r="G44" i="1"/>
  <c r="F44" i="1"/>
  <c r="E44" i="1"/>
  <c r="O29" i="1"/>
  <c r="N29" i="1"/>
  <c r="M29" i="1"/>
  <c r="L29" i="1"/>
  <c r="K29" i="1"/>
  <c r="J29" i="1"/>
  <c r="I29" i="1"/>
  <c r="H29" i="1"/>
  <c r="G29" i="1"/>
  <c r="F29" i="1"/>
  <c r="E29" i="1"/>
  <c r="O36" i="1"/>
  <c r="N36" i="1"/>
  <c r="M36" i="1"/>
  <c r="L36" i="1"/>
  <c r="K36" i="1"/>
  <c r="J36" i="1"/>
  <c r="I36" i="1"/>
  <c r="H36" i="1"/>
  <c r="G36" i="1"/>
  <c r="F36" i="1"/>
  <c r="E36" i="1"/>
  <c r="O23" i="1"/>
  <c r="N23" i="1"/>
  <c r="M23" i="1"/>
  <c r="L23" i="1"/>
  <c r="K23" i="1"/>
  <c r="J23" i="1"/>
  <c r="I23" i="1"/>
  <c r="H23" i="1"/>
  <c r="G23" i="1"/>
  <c r="F23" i="1"/>
  <c r="E23" i="1"/>
  <c r="O16" i="1"/>
  <c r="N16" i="1"/>
  <c r="M16" i="1"/>
  <c r="L16" i="1"/>
  <c r="K16" i="1"/>
  <c r="J16" i="1"/>
  <c r="I16" i="1"/>
  <c r="H16" i="1"/>
  <c r="G16" i="1"/>
  <c r="F16" i="1"/>
  <c r="E16" i="1"/>
  <c r="O8" i="1"/>
  <c r="N8" i="1"/>
  <c r="M8" i="1"/>
  <c r="L8" i="1"/>
  <c r="K8" i="1"/>
  <c r="J8" i="1"/>
  <c r="I8" i="1"/>
  <c r="H8" i="1"/>
  <c r="G8" i="1"/>
  <c r="F8" i="1"/>
  <c r="E8" i="1"/>
  <c r="G33" i="2" l="1"/>
  <c r="K33" i="2"/>
  <c r="O33" i="2"/>
  <c r="H71" i="2"/>
  <c r="F143" i="2"/>
  <c r="J143" i="2"/>
  <c r="N143" i="2"/>
  <c r="G143" i="2"/>
  <c r="K143" i="2"/>
  <c r="F33" i="2"/>
  <c r="H106" i="2"/>
  <c r="L106" i="2"/>
  <c r="E143" i="2"/>
  <c r="I143" i="2"/>
  <c r="M143" i="2"/>
  <c r="L71" i="2"/>
  <c r="E106" i="2"/>
  <c r="I106" i="2"/>
  <c r="E71" i="2"/>
  <c r="I71" i="2"/>
  <c r="M71" i="2"/>
  <c r="O143" i="2"/>
  <c r="M106" i="2"/>
  <c r="J33" i="2"/>
  <c r="F71" i="2"/>
  <c r="J71" i="2"/>
  <c r="N71" i="2"/>
  <c r="G71" i="2"/>
  <c r="K71" i="2"/>
  <c r="O71" i="2"/>
  <c r="G106" i="2"/>
  <c r="K106" i="2"/>
  <c r="O106" i="2"/>
  <c r="H143" i="2"/>
  <c r="L143" i="2"/>
  <c r="N33" i="2"/>
  <c r="H33" i="2"/>
  <c r="L33" i="2"/>
  <c r="I33" i="2"/>
  <c r="M33" i="2"/>
  <c r="F106" i="2"/>
  <c r="J106" i="2"/>
  <c r="N106" i="2"/>
  <c r="E33" i="2"/>
  <c r="J151" i="1"/>
  <c r="N151" i="1"/>
  <c r="I74" i="1"/>
  <c r="H151" i="1"/>
  <c r="L151" i="1"/>
  <c r="I151" i="1"/>
  <c r="M151" i="1"/>
  <c r="K74" i="1"/>
  <c r="J74" i="1"/>
  <c r="E112" i="1"/>
  <c r="O112" i="1"/>
  <c r="M112" i="1"/>
  <c r="E74" i="1"/>
  <c r="F112" i="1"/>
  <c r="J112" i="1"/>
  <c r="N112" i="1"/>
  <c r="K151" i="1"/>
  <c r="O151" i="1"/>
  <c r="H112" i="1"/>
  <c r="O74" i="1"/>
  <c r="L112" i="1"/>
  <c r="K112" i="1"/>
  <c r="I112" i="1"/>
  <c r="F151" i="1"/>
  <c r="E37" i="1"/>
  <c r="I37" i="1"/>
  <c r="M37" i="1"/>
  <c r="M74" i="1"/>
  <c r="H37" i="1"/>
  <c r="L37" i="1"/>
  <c r="H74" i="1"/>
  <c r="L74" i="1"/>
  <c r="N74" i="1"/>
  <c r="K37" i="1"/>
  <c r="O37" i="1"/>
  <c r="F74" i="1"/>
  <c r="G151" i="1"/>
  <c r="N37" i="1"/>
  <c r="J37" i="1"/>
  <c r="G74" i="1"/>
  <c r="G112" i="1"/>
  <c r="G37" i="1"/>
  <c r="F37" i="1"/>
  <c r="H147" i="2" l="1"/>
  <c r="I147" i="2"/>
  <c r="K147" i="2"/>
  <c r="E147" i="2"/>
  <c r="M147" i="2"/>
  <c r="O147" i="2"/>
  <c r="G147" i="2"/>
  <c r="J147" i="2"/>
  <c r="L147" i="2"/>
  <c r="F147" i="2"/>
  <c r="N147" i="2"/>
  <c r="K155" i="1"/>
  <c r="H155" i="1"/>
  <c r="E155" i="1"/>
  <c r="I155" i="1"/>
  <c r="O155" i="1"/>
  <c r="J155" i="1"/>
  <c r="N155" i="1"/>
  <c r="L155" i="1"/>
  <c r="F155" i="1"/>
  <c r="M155" i="1"/>
  <c r="G155" i="1"/>
</calcChain>
</file>

<file path=xl/sharedStrings.xml><?xml version="1.0" encoding="utf-8"?>
<sst xmlns="http://schemas.openxmlformats.org/spreadsheetml/2006/main" count="499" uniqueCount="89">
  <si>
    <t xml:space="preserve"> </t>
  </si>
  <si>
    <t>Каша «геркулес» молочная</t>
  </si>
  <si>
    <t>Бутерброд с сыром</t>
  </si>
  <si>
    <t>Напиток (чай)</t>
  </si>
  <si>
    <t>1 шт.</t>
  </si>
  <si>
    <t>2 день</t>
  </si>
  <si>
    <t>Сосиска отварная</t>
  </si>
  <si>
    <t>Макароны отварные</t>
  </si>
  <si>
    <t>Напиток (чай с сахаром и лимоном)</t>
  </si>
  <si>
    <t>200/15/7</t>
  </si>
  <si>
    <t>Хлеб (булочка)</t>
  </si>
  <si>
    <t>3 день</t>
  </si>
  <si>
    <t>Омлет натуральный</t>
  </si>
  <si>
    <t>Зефир</t>
  </si>
  <si>
    <t>1шт.</t>
  </si>
  <si>
    <t>4 день</t>
  </si>
  <si>
    <t>Запеканка творожная с повидлом</t>
  </si>
  <si>
    <t>Какао с молоком</t>
  </si>
  <si>
    <t>Сыр</t>
  </si>
  <si>
    <t>5 день</t>
  </si>
  <si>
    <t>Оладьи мучные со сгущенным молоком</t>
  </si>
  <si>
    <t>Мармелад</t>
  </si>
  <si>
    <t>Йогурт</t>
  </si>
  <si>
    <t>выход</t>
  </si>
  <si>
    <t>б</t>
  </si>
  <si>
    <t>ж</t>
  </si>
  <si>
    <t>у</t>
  </si>
  <si>
    <t>эц</t>
  </si>
  <si>
    <t>А</t>
  </si>
  <si>
    <t>В1</t>
  </si>
  <si>
    <t>С</t>
  </si>
  <si>
    <t>Fe</t>
  </si>
  <si>
    <t>Ca</t>
  </si>
  <si>
    <t>Mg</t>
  </si>
  <si>
    <t>P</t>
  </si>
  <si>
    <t>1 день</t>
  </si>
  <si>
    <t xml:space="preserve">Масло сливочное </t>
  </si>
  <si>
    <t>Фрукты</t>
  </si>
  <si>
    <t>ПР</t>
  </si>
  <si>
    <t>Каша гречневая молочная</t>
  </si>
  <si>
    <t>Бутерброд с колбасным изделием</t>
  </si>
  <si>
    <t>Биточки мясные</t>
  </si>
  <si>
    <t>Рис припущенный</t>
  </si>
  <si>
    <t>Омлет с ветчиной и овощами</t>
  </si>
  <si>
    <t>Пастила</t>
  </si>
  <si>
    <t>Пудинг с изюмом  со сгущенным молоком</t>
  </si>
  <si>
    <t>Напиток кофейный с молоком</t>
  </si>
  <si>
    <t>Макаронник с сыром и яйцом</t>
  </si>
  <si>
    <t>наименование блюд</t>
  </si>
  <si>
    <t>№р-р</t>
  </si>
  <si>
    <t>Каша рисовая молочная</t>
  </si>
  <si>
    <t>Каша гречневая рассыпчатая</t>
  </si>
  <si>
    <t>Омлет с сыром</t>
  </si>
  <si>
    <t>Запеканка творожная с курагой и джемом</t>
  </si>
  <si>
    <t>Тефтели мясные</t>
  </si>
  <si>
    <t>Каша пшенная молочная</t>
  </si>
  <si>
    <t>Тефтели рыбные</t>
  </si>
  <si>
    <t>Пюре картофельное</t>
  </si>
  <si>
    <t>Икра кабачковая</t>
  </si>
  <si>
    <t>Оладьи из печени говяжьей</t>
  </si>
  <si>
    <t>Пудинг с яблоками со сгущенным молоком</t>
  </si>
  <si>
    <t>среднее значение</t>
  </si>
  <si>
    <t>Овощи свежие / консервированные</t>
  </si>
  <si>
    <r>
      <t xml:space="preserve">Овощи консервиров. </t>
    </r>
    <r>
      <rPr>
        <sz val="10"/>
        <color theme="1"/>
        <rFont val="Calibri"/>
        <family val="2"/>
        <charset val="204"/>
        <scheme val="minor"/>
      </rPr>
      <t xml:space="preserve">(зел.горошек / фасоль) </t>
    </r>
  </si>
  <si>
    <t>выход, г</t>
  </si>
  <si>
    <t>Джем порционный</t>
  </si>
  <si>
    <r>
      <t xml:space="preserve">Овощи консервиров. </t>
    </r>
    <r>
      <rPr>
        <sz val="10"/>
        <color theme="1"/>
        <rFont val="Calibri"/>
        <family val="2"/>
        <charset val="204"/>
        <scheme val="minor"/>
      </rPr>
      <t xml:space="preserve">(кукуруза / фасоль) </t>
    </r>
  </si>
  <si>
    <t>Батончик (фруктовый)</t>
  </si>
  <si>
    <t>Резервный день</t>
  </si>
  <si>
    <t>Итого средние значения по меню:</t>
  </si>
  <si>
    <t>Печень по-строгоновски</t>
  </si>
  <si>
    <t>Напиток ягодный / сок фруктовый</t>
  </si>
  <si>
    <t>Каша «геркулес» молочная с маслом</t>
  </si>
  <si>
    <t>Каша пшенная молочная с маслом</t>
  </si>
  <si>
    <t>Каша манная молочная с маслом</t>
  </si>
  <si>
    <t>Пастила / мармелад</t>
  </si>
  <si>
    <t>Каша гречневая молочная с маслом</t>
  </si>
  <si>
    <t>Колбасное изделие</t>
  </si>
  <si>
    <t>Каша рисовая молочная с маслом</t>
  </si>
  <si>
    <t>Запеканка творожная с джемом</t>
  </si>
  <si>
    <t xml:space="preserve">Макаронник с сыром </t>
  </si>
  <si>
    <t>Блинчики со сгущенным молоком</t>
  </si>
  <si>
    <r>
      <t xml:space="preserve">Овощи консервиров. </t>
    </r>
    <r>
      <rPr>
        <sz val="10"/>
        <color theme="1"/>
        <rFont val="Calibri"/>
        <family val="2"/>
        <charset val="204"/>
        <scheme val="minor"/>
      </rPr>
      <t xml:space="preserve">(зел.горошек / кукуруза) </t>
    </r>
  </si>
  <si>
    <t>200/10/7</t>
  </si>
  <si>
    <t>1н.</t>
  </si>
  <si>
    <t>2н.</t>
  </si>
  <si>
    <t>3н.</t>
  </si>
  <si>
    <t>4н.</t>
  </si>
  <si>
    <t xml:space="preserve">  ЗАВТРАК        /       наименование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</si>
</sst>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Font="1" applyBorder="1" applyAlignment="1">
      <alignment vertical="top" wrapText="1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0" xfId="0" applyBorder="1"/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4" xfId="0" applyBorder="1"/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5"/>
  <sheetViews>
    <sheetView topLeftCell="A106" workbookViewId="0">
      <selection activeCell="A106" sqref="A106:O111"/>
    </sheetView>
  </sheetViews>
  <sheetFormatPr defaultRowHeight="15" x14ac:dyDescent="0.25"/>
  <cols>
    <col min="1" max="1" width="7.5703125" style="5" customWidth="1"/>
    <col min="2" max="2" width="6.28515625" style="9" customWidth="1"/>
    <col min="3" max="3" width="40.85546875" customWidth="1"/>
    <col min="4" max="4" width="9.85546875" customWidth="1"/>
    <col min="5" max="15" width="6.7109375" style="5" customWidth="1"/>
  </cols>
  <sheetData>
    <row r="2" spans="1:15" ht="18" customHeight="1" x14ac:dyDescent="0.25">
      <c r="A2" s="6">
        <v>1</v>
      </c>
      <c r="B2" s="44" t="s">
        <v>49</v>
      </c>
      <c r="C2" s="45" t="s">
        <v>48</v>
      </c>
      <c r="D2" s="45" t="s">
        <v>64</v>
      </c>
      <c r="E2" s="45" t="s">
        <v>24</v>
      </c>
      <c r="F2" s="45" t="s">
        <v>25</v>
      </c>
      <c r="G2" s="45" t="s">
        <v>26</v>
      </c>
      <c r="H2" s="45" t="s">
        <v>27</v>
      </c>
      <c r="I2" s="46" t="s">
        <v>29</v>
      </c>
      <c r="J2" s="46" t="s">
        <v>30</v>
      </c>
      <c r="K2" s="46" t="s">
        <v>28</v>
      </c>
      <c r="L2" s="49" t="s">
        <v>31</v>
      </c>
      <c r="M2" s="49" t="s">
        <v>32</v>
      </c>
      <c r="N2" s="49" t="s">
        <v>33</v>
      </c>
      <c r="O2" s="50" t="s">
        <v>34</v>
      </c>
    </row>
    <row r="3" spans="1:15" x14ac:dyDescent="0.25">
      <c r="A3" s="51" t="s">
        <v>35</v>
      </c>
      <c r="B3" s="8">
        <v>173</v>
      </c>
      <c r="C3" s="1" t="s">
        <v>1</v>
      </c>
      <c r="D3" s="30">
        <v>180</v>
      </c>
      <c r="E3" s="32">
        <v>9.9600000000000009</v>
      </c>
      <c r="F3" s="33">
        <v>6.19</v>
      </c>
      <c r="G3" s="33">
        <v>47.8</v>
      </c>
      <c r="H3" s="34">
        <v>292</v>
      </c>
      <c r="I3" s="33">
        <v>0.21</v>
      </c>
      <c r="J3" s="33">
        <v>0.96</v>
      </c>
      <c r="K3" s="34">
        <v>14.8</v>
      </c>
      <c r="L3" s="33">
        <v>2.1</v>
      </c>
      <c r="M3" s="34">
        <v>156.55000000000001</v>
      </c>
      <c r="N3" s="34">
        <v>72.05</v>
      </c>
      <c r="O3" s="35">
        <v>261.86</v>
      </c>
    </row>
    <row r="4" spans="1:15" x14ac:dyDescent="0.25">
      <c r="A4" s="52"/>
      <c r="B4" s="8">
        <v>3</v>
      </c>
      <c r="C4" s="1" t="s">
        <v>2</v>
      </c>
      <c r="D4" s="30">
        <v>45</v>
      </c>
      <c r="E4" s="36">
        <v>5.8</v>
      </c>
      <c r="F4" s="37">
        <v>7.8</v>
      </c>
      <c r="G4" s="37">
        <v>14.83</v>
      </c>
      <c r="H4" s="38">
        <v>157</v>
      </c>
      <c r="I4" s="37">
        <v>0.04</v>
      </c>
      <c r="J4" s="37">
        <v>0.11</v>
      </c>
      <c r="K4" s="38">
        <v>59</v>
      </c>
      <c r="L4" s="37">
        <v>0.49</v>
      </c>
      <c r="M4" s="38">
        <v>239</v>
      </c>
      <c r="N4" s="38">
        <v>9.4499999999999993</v>
      </c>
      <c r="O4" s="39">
        <v>96</v>
      </c>
    </row>
    <row r="5" spans="1:15" x14ac:dyDescent="0.25">
      <c r="A5" s="52"/>
      <c r="B5" s="8">
        <v>14</v>
      </c>
      <c r="C5" s="11" t="s">
        <v>36</v>
      </c>
      <c r="D5" s="30">
        <v>10</v>
      </c>
      <c r="E5" s="36">
        <v>0.1</v>
      </c>
      <c r="F5" s="37">
        <v>8.25</v>
      </c>
      <c r="G5" s="37">
        <v>0.13</v>
      </c>
      <c r="H5" s="38">
        <v>65.72</v>
      </c>
      <c r="I5" s="37">
        <v>0</v>
      </c>
      <c r="J5" s="37">
        <v>0</v>
      </c>
      <c r="K5" s="38">
        <v>40</v>
      </c>
      <c r="L5" s="37">
        <v>0</v>
      </c>
      <c r="M5" s="38">
        <v>2.4</v>
      </c>
      <c r="N5" s="38">
        <v>0</v>
      </c>
      <c r="O5" s="39">
        <v>3</v>
      </c>
    </row>
    <row r="6" spans="1:15" x14ac:dyDescent="0.25">
      <c r="A6" s="52"/>
      <c r="B6" s="8">
        <v>376</v>
      </c>
      <c r="C6" s="1" t="s">
        <v>3</v>
      </c>
      <c r="D6" s="30">
        <v>200</v>
      </c>
      <c r="E6" s="36">
        <v>0.53</v>
      </c>
      <c r="F6" s="37">
        <v>0</v>
      </c>
      <c r="G6" s="37">
        <v>9.4700000000000006</v>
      </c>
      <c r="H6" s="38">
        <v>40</v>
      </c>
      <c r="I6" s="37">
        <v>0</v>
      </c>
      <c r="J6" s="37">
        <v>0.27</v>
      </c>
      <c r="K6" s="38">
        <v>0</v>
      </c>
      <c r="L6" s="37">
        <v>2.13</v>
      </c>
      <c r="M6" s="38">
        <v>13.6</v>
      </c>
      <c r="N6" s="38">
        <v>11.73</v>
      </c>
      <c r="O6" s="39">
        <v>22.13</v>
      </c>
    </row>
    <row r="7" spans="1:15" x14ac:dyDescent="0.25">
      <c r="A7" s="52"/>
      <c r="B7" s="8">
        <v>338</v>
      </c>
      <c r="C7" s="11" t="s">
        <v>37</v>
      </c>
      <c r="D7" s="30" t="s">
        <v>4</v>
      </c>
      <c r="E7" s="36">
        <v>0.3</v>
      </c>
      <c r="F7" s="37">
        <v>0.3</v>
      </c>
      <c r="G7" s="37">
        <v>7.35</v>
      </c>
      <c r="H7" s="38">
        <v>33.299999999999997</v>
      </c>
      <c r="I7" s="37">
        <v>0.02</v>
      </c>
      <c r="J7" s="37">
        <v>7.5</v>
      </c>
      <c r="K7" s="38">
        <v>0</v>
      </c>
      <c r="L7" s="37">
        <v>1.65</v>
      </c>
      <c r="M7" s="38">
        <v>12</v>
      </c>
      <c r="N7" s="38">
        <v>6.75</v>
      </c>
      <c r="O7" s="39">
        <v>8.25</v>
      </c>
    </row>
    <row r="8" spans="1:15" x14ac:dyDescent="0.25">
      <c r="A8" s="53"/>
      <c r="B8" s="4"/>
      <c r="C8" s="3"/>
      <c r="D8" s="31"/>
      <c r="E8" s="40">
        <f>SUM(E3:E7)</f>
        <v>16.690000000000001</v>
      </c>
      <c r="F8" s="24">
        <f t="shared" ref="F8:O8" si="0">SUM(F3:F7)</f>
        <v>22.540000000000003</v>
      </c>
      <c r="G8" s="24">
        <f t="shared" si="0"/>
        <v>79.58</v>
      </c>
      <c r="H8" s="25">
        <f t="shared" si="0"/>
        <v>588.02</v>
      </c>
      <c r="I8" s="24">
        <f t="shared" si="0"/>
        <v>0.27</v>
      </c>
      <c r="J8" s="24">
        <f t="shared" si="0"/>
        <v>8.84</v>
      </c>
      <c r="K8" s="25">
        <f t="shared" si="0"/>
        <v>113.8</v>
      </c>
      <c r="L8" s="24">
        <f t="shared" si="0"/>
        <v>6.3699999999999992</v>
      </c>
      <c r="M8" s="25">
        <f t="shared" si="0"/>
        <v>423.55</v>
      </c>
      <c r="N8" s="25">
        <f t="shared" si="0"/>
        <v>99.98</v>
      </c>
      <c r="O8" s="41">
        <f t="shared" si="0"/>
        <v>391.24</v>
      </c>
    </row>
    <row r="9" spans="1:15" x14ac:dyDescent="0.25">
      <c r="A9" s="53"/>
      <c r="B9" s="4"/>
      <c r="C9" s="3"/>
      <c r="D9" s="31"/>
      <c r="E9" s="40"/>
      <c r="F9" s="24"/>
      <c r="G9" s="24"/>
      <c r="H9" s="24"/>
      <c r="I9" s="24"/>
      <c r="J9" s="24"/>
      <c r="K9" s="25"/>
      <c r="L9" s="24"/>
      <c r="M9" s="25"/>
      <c r="N9" s="24"/>
      <c r="O9" s="42"/>
    </row>
    <row r="10" spans="1:15" x14ac:dyDescent="0.25">
      <c r="A10" s="51" t="s">
        <v>5</v>
      </c>
      <c r="B10" s="8">
        <v>71</v>
      </c>
      <c r="C10" s="1" t="s">
        <v>62</v>
      </c>
      <c r="D10" s="30">
        <v>40</v>
      </c>
      <c r="E10" s="36">
        <v>0.54</v>
      </c>
      <c r="F10" s="37">
        <v>0.09</v>
      </c>
      <c r="G10" s="37">
        <v>1.71</v>
      </c>
      <c r="H10" s="38">
        <v>10.199999999999999</v>
      </c>
      <c r="I10" s="37">
        <v>0.03</v>
      </c>
      <c r="J10" s="37">
        <v>6.72</v>
      </c>
      <c r="K10" s="38">
        <v>0</v>
      </c>
      <c r="L10" s="37">
        <v>0.42</v>
      </c>
      <c r="M10" s="38">
        <v>9.3000000000000007</v>
      </c>
      <c r="N10" s="38">
        <v>10.199999999999999</v>
      </c>
      <c r="O10" s="39">
        <v>16.8</v>
      </c>
    </row>
    <row r="11" spans="1:15" x14ac:dyDescent="0.25">
      <c r="A11" s="52"/>
      <c r="B11" s="8">
        <v>243</v>
      </c>
      <c r="C11" s="1" t="s">
        <v>6</v>
      </c>
      <c r="D11" s="30" t="s">
        <v>4</v>
      </c>
      <c r="E11" s="36">
        <v>4.7</v>
      </c>
      <c r="F11" s="37">
        <v>5.5</v>
      </c>
      <c r="G11" s="37">
        <v>0.4</v>
      </c>
      <c r="H11" s="38">
        <v>87.9</v>
      </c>
      <c r="I11" s="37">
        <v>0</v>
      </c>
      <c r="J11" s="37">
        <v>0</v>
      </c>
      <c r="K11" s="38">
        <v>0</v>
      </c>
      <c r="L11" s="37">
        <v>0.6</v>
      </c>
      <c r="M11" s="38">
        <v>9.6</v>
      </c>
      <c r="N11" s="38">
        <v>5.3</v>
      </c>
      <c r="O11" s="39">
        <v>49.3</v>
      </c>
    </row>
    <row r="12" spans="1:15" x14ac:dyDescent="0.25">
      <c r="A12" s="52"/>
      <c r="B12" s="8">
        <v>309</v>
      </c>
      <c r="C12" s="1" t="s">
        <v>7</v>
      </c>
      <c r="D12" s="30">
        <v>150</v>
      </c>
      <c r="E12" s="36">
        <v>5.0999999999999996</v>
      </c>
      <c r="F12" s="37">
        <v>7.5</v>
      </c>
      <c r="G12" s="37">
        <v>28.5</v>
      </c>
      <c r="H12" s="38">
        <v>201.9</v>
      </c>
      <c r="I12" s="37">
        <v>0.06</v>
      </c>
      <c r="J12" s="37">
        <v>0</v>
      </c>
      <c r="K12" s="38">
        <v>0</v>
      </c>
      <c r="L12" s="37">
        <v>0.75</v>
      </c>
      <c r="M12" s="38">
        <v>12</v>
      </c>
      <c r="N12" s="38">
        <v>7.5</v>
      </c>
      <c r="O12" s="39">
        <v>34.5</v>
      </c>
    </row>
    <row r="13" spans="1:15" ht="15" customHeight="1" x14ac:dyDescent="0.25">
      <c r="A13" s="52"/>
      <c r="B13" s="8">
        <v>377</v>
      </c>
      <c r="C13" s="1" t="s">
        <v>8</v>
      </c>
      <c r="D13" s="30" t="s">
        <v>9</v>
      </c>
      <c r="E13" s="36">
        <v>0.53</v>
      </c>
      <c r="F13" s="37">
        <v>0</v>
      </c>
      <c r="G13" s="37">
        <v>9.9700000000000006</v>
      </c>
      <c r="H13" s="38">
        <v>41.6</v>
      </c>
      <c r="I13" s="37">
        <v>0</v>
      </c>
      <c r="J13" s="37">
        <v>2.13</v>
      </c>
      <c r="K13" s="38">
        <v>0</v>
      </c>
      <c r="L13" s="37">
        <v>2.13</v>
      </c>
      <c r="M13" s="38">
        <v>15.33</v>
      </c>
      <c r="N13" s="38">
        <v>12.27</v>
      </c>
      <c r="O13" s="39">
        <v>23.2</v>
      </c>
    </row>
    <row r="14" spans="1:15" x14ac:dyDescent="0.25">
      <c r="A14" s="52"/>
      <c r="B14" s="2" t="s">
        <v>38</v>
      </c>
      <c r="C14" s="1" t="s">
        <v>65</v>
      </c>
      <c r="D14" s="30">
        <v>10</v>
      </c>
      <c r="E14" s="36">
        <v>0.3</v>
      </c>
      <c r="F14" s="37">
        <v>0.3</v>
      </c>
      <c r="G14" s="37">
        <v>3.35</v>
      </c>
      <c r="H14" s="38">
        <v>33.299999999999997</v>
      </c>
      <c r="I14" s="37">
        <v>0.02</v>
      </c>
      <c r="J14" s="37">
        <v>7.5</v>
      </c>
      <c r="K14" s="38">
        <v>0</v>
      </c>
      <c r="L14" s="37">
        <v>1.65</v>
      </c>
      <c r="M14" s="38">
        <v>12</v>
      </c>
      <c r="N14" s="38">
        <v>6.75</v>
      </c>
      <c r="O14" s="39">
        <v>8.25</v>
      </c>
    </row>
    <row r="15" spans="1:15" x14ac:dyDescent="0.25">
      <c r="A15" s="52"/>
      <c r="B15" s="2" t="s">
        <v>38</v>
      </c>
      <c r="C15" s="1" t="s">
        <v>10</v>
      </c>
      <c r="D15" s="30">
        <v>30</v>
      </c>
      <c r="E15" s="36">
        <v>2.37</v>
      </c>
      <c r="F15" s="37">
        <v>0.3</v>
      </c>
      <c r="G15" s="37">
        <v>14.49</v>
      </c>
      <c r="H15" s="38">
        <v>93.5</v>
      </c>
      <c r="I15" s="37">
        <v>0.03</v>
      </c>
      <c r="J15" s="37">
        <v>0</v>
      </c>
      <c r="K15" s="38">
        <v>0</v>
      </c>
      <c r="L15" s="37">
        <v>0.33</v>
      </c>
      <c r="M15" s="38">
        <v>6.9</v>
      </c>
      <c r="N15" s="38">
        <v>9.9</v>
      </c>
      <c r="O15" s="39">
        <v>26.1</v>
      </c>
    </row>
    <row r="16" spans="1:15" x14ac:dyDescent="0.25">
      <c r="A16" s="52"/>
      <c r="B16" s="8"/>
      <c r="C16" s="1"/>
      <c r="D16" s="30"/>
      <c r="E16" s="40">
        <f>SUM(E10:E15)</f>
        <v>13.54</v>
      </c>
      <c r="F16" s="24">
        <f t="shared" ref="F16:O16" si="1">SUM(F10:F15)</f>
        <v>13.690000000000001</v>
      </c>
      <c r="G16" s="24">
        <f t="shared" si="1"/>
        <v>58.42</v>
      </c>
      <c r="H16" s="25">
        <f t="shared" si="1"/>
        <v>468.40000000000003</v>
      </c>
      <c r="I16" s="24">
        <f t="shared" si="1"/>
        <v>0.14000000000000001</v>
      </c>
      <c r="J16" s="24">
        <f t="shared" si="1"/>
        <v>16.350000000000001</v>
      </c>
      <c r="K16" s="25">
        <f t="shared" si="1"/>
        <v>0</v>
      </c>
      <c r="L16" s="24">
        <f t="shared" si="1"/>
        <v>5.88</v>
      </c>
      <c r="M16" s="25">
        <f t="shared" si="1"/>
        <v>65.13</v>
      </c>
      <c r="N16" s="25">
        <f t="shared" si="1"/>
        <v>51.919999999999995</v>
      </c>
      <c r="O16" s="41">
        <f t="shared" si="1"/>
        <v>158.15</v>
      </c>
    </row>
    <row r="17" spans="1:18" x14ac:dyDescent="0.25">
      <c r="A17" s="52"/>
      <c r="B17" s="8"/>
      <c r="C17" s="1"/>
      <c r="D17" s="30"/>
      <c r="E17" s="36"/>
      <c r="F17" s="37"/>
      <c r="G17" s="37"/>
      <c r="H17" s="38"/>
      <c r="I17" s="37"/>
      <c r="J17" s="37"/>
      <c r="K17" s="38"/>
      <c r="L17" s="37"/>
      <c r="M17" s="38"/>
      <c r="N17" s="38"/>
      <c r="O17" s="39"/>
    </row>
    <row r="18" spans="1:18" x14ac:dyDescent="0.25">
      <c r="A18" s="51" t="s">
        <v>11</v>
      </c>
      <c r="B18" s="8">
        <v>303</v>
      </c>
      <c r="C18" s="1" t="s">
        <v>63</v>
      </c>
      <c r="D18" s="30">
        <v>40</v>
      </c>
      <c r="E18" s="36">
        <v>1.55</v>
      </c>
      <c r="F18" s="37">
        <v>0.1</v>
      </c>
      <c r="G18" s="37">
        <v>3.25</v>
      </c>
      <c r="H18" s="38">
        <v>20.100000000000001</v>
      </c>
      <c r="I18" s="37">
        <v>0.06</v>
      </c>
      <c r="J18" s="37">
        <v>5</v>
      </c>
      <c r="K18" s="38">
        <v>0</v>
      </c>
      <c r="L18" s="37">
        <v>0.35</v>
      </c>
      <c r="M18" s="38">
        <v>10</v>
      </c>
      <c r="N18" s="38">
        <v>10.5</v>
      </c>
      <c r="O18" s="39">
        <v>31</v>
      </c>
    </row>
    <row r="19" spans="1:18" x14ac:dyDescent="0.25">
      <c r="A19" s="52"/>
      <c r="B19" s="8">
        <v>215</v>
      </c>
      <c r="C19" s="1" t="s">
        <v>12</v>
      </c>
      <c r="D19" s="30">
        <v>110</v>
      </c>
      <c r="E19" s="36">
        <v>11.77</v>
      </c>
      <c r="F19" s="37">
        <v>12.4</v>
      </c>
      <c r="G19" s="37">
        <v>2.2999999999999998</v>
      </c>
      <c r="H19" s="38">
        <v>205.3</v>
      </c>
      <c r="I19" s="37">
        <v>0.06</v>
      </c>
      <c r="J19" s="37">
        <v>0.21</v>
      </c>
      <c r="K19" s="38">
        <v>254.8</v>
      </c>
      <c r="L19" s="37">
        <v>2.19</v>
      </c>
      <c r="M19" s="38">
        <v>90.3</v>
      </c>
      <c r="N19" s="38">
        <v>15.2</v>
      </c>
      <c r="O19" s="39">
        <v>199.2</v>
      </c>
    </row>
    <row r="20" spans="1:18" x14ac:dyDescent="0.25">
      <c r="A20" s="52"/>
      <c r="B20" s="8">
        <v>389</v>
      </c>
      <c r="C20" s="1" t="s">
        <v>71</v>
      </c>
      <c r="D20" s="30">
        <v>200</v>
      </c>
      <c r="E20" s="36">
        <v>1</v>
      </c>
      <c r="F20" s="37">
        <v>0.2</v>
      </c>
      <c r="G20" s="37">
        <v>20.2</v>
      </c>
      <c r="H20" s="38">
        <v>86.6</v>
      </c>
      <c r="I20" s="37">
        <v>0.2</v>
      </c>
      <c r="J20" s="37">
        <v>4</v>
      </c>
      <c r="K20" s="38">
        <v>0</v>
      </c>
      <c r="L20" s="37">
        <v>2.8</v>
      </c>
      <c r="M20" s="38">
        <v>14</v>
      </c>
      <c r="N20" s="38">
        <v>8</v>
      </c>
      <c r="O20" s="39">
        <v>14</v>
      </c>
    </row>
    <row r="21" spans="1:18" x14ac:dyDescent="0.25">
      <c r="A21" s="52"/>
      <c r="B21" s="2" t="s">
        <v>38</v>
      </c>
      <c r="C21" s="11" t="s">
        <v>13</v>
      </c>
      <c r="D21" s="30" t="s">
        <v>14</v>
      </c>
      <c r="E21" s="36">
        <v>0.26</v>
      </c>
      <c r="F21" s="37">
        <v>0</v>
      </c>
      <c r="G21" s="37">
        <v>22.3</v>
      </c>
      <c r="H21" s="38">
        <v>129</v>
      </c>
      <c r="I21" s="37">
        <v>0</v>
      </c>
      <c r="J21" s="37">
        <v>0</v>
      </c>
      <c r="K21" s="38">
        <v>0</v>
      </c>
      <c r="L21" s="37">
        <v>0.5</v>
      </c>
      <c r="M21" s="38">
        <v>10.7</v>
      </c>
      <c r="N21" s="38">
        <v>2.7</v>
      </c>
      <c r="O21" s="39">
        <v>5.5</v>
      </c>
      <c r="R21" t="s">
        <v>0</v>
      </c>
    </row>
    <row r="22" spans="1:18" x14ac:dyDescent="0.25">
      <c r="A22" s="52"/>
      <c r="B22" s="2" t="s">
        <v>38</v>
      </c>
      <c r="C22" s="1" t="s">
        <v>10</v>
      </c>
      <c r="D22" s="30">
        <v>30</v>
      </c>
      <c r="E22" s="36">
        <v>2.37</v>
      </c>
      <c r="F22" s="37">
        <v>0.3</v>
      </c>
      <c r="G22" s="37">
        <v>14.49</v>
      </c>
      <c r="H22" s="38">
        <v>93.5</v>
      </c>
      <c r="I22" s="37">
        <v>0.03</v>
      </c>
      <c r="J22" s="37">
        <v>0</v>
      </c>
      <c r="K22" s="38">
        <v>0</v>
      </c>
      <c r="L22" s="37">
        <v>0.33</v>
      </c>
      <c r="M22" s="38">
        <v>6.9</v>
      </c>
      <c r="N22" s="38">
        <v>9.9</v>
      </c>
      <c r="O22" s="39">
        <v>26.1</v>
      </c>
    </row>
    <row r="23" spans="1:18" x14ac:dyDescent="0.25">
      <c r="A23" s="52"/>
      <c r="B23" s="2"/>
      <c r="C23" s="1"/>
      <c r="D23" s="30"/>
      <c r="E23" s="40">
        <f t="shared" ref="E23:O23" si="2">SUM(E18:E22)</f>
        <v>16.95</v>
      </c>
      <c r="F23" s="24">
        <f t="shared" si="2"/>
        <v>13</v>
      </c>
      <c r="G23" s="24">
        <f t="shared" si="2"/>
        <v>62.54</v>
      </c>
      <c r="H23" s="25">
        <f t="shared" si="2"/>
        <v>534.5</v>
      </c>
      <c r="I23" s="24">
        <f t="shared" si="2"/>
        <v>0.35</v>
      </c>
      <c r="J23" s="24">
        <f t="shared" si="2"/>
        <v>9.2100000000000009</v>
      </c>
      <c r="K23" s="25">
        <f t="shared" si="2"/>
        <v>254.8</v>
      </c>
      <c r="L23" s="24">
        <f t="shared" si="2"/>
        <v>6.17</v>
      </c>
      <c r="M23" s="25">
        <f t="shared" si="2"/>
        <v>131.9</v>
      </c>
      <c r="N23" s="25">
        <f t="shared" si="2"/>
        <v>46.300000000000004</v>
      </c>
      <c r="O23" s="41">
        <f t="shared" si="2"/>
        <v>275.8</v>
      </c>
    </row>
    <row r="24" spans="1:18" x14ac:dyDescent="0.25">
      <c r="A24" s="52"/>
      <c r="B24" s="2"/>
      <c r="C24" s="1"/>
      <c r="D24" s="30"/>
      <c r="E24" s="36"/>
      <c r="F24" s="37"/>
      <c r="G24" s="37"/>
      <c r="H24" s="38"/>
      <c r="I24" s="37"/>
      <c r="J24" s="37"/>
      <c r="K24" s="38"/>
      <c r="L24" s="37"/>
      <c r="M24" s="38"/>
      <c r="N24" s="38"/>
      <c r="O24" s="39"/>
    </row>
    <row r="25" spans="1:18" x14ac:dyDescent="0.25">
      <c r="A25" s="51" t="s">
        <v>15</v>
      </c>
      <c r="B25" s="8">
        <v>401</v>
      </c>
      <c r="C25" s="1" t="s">
        <v>20</v>
      </c>
      <c r="D25" s="30">
        <v>60</v>
      </c>
      <c r="E25" s="36">
        <v>8.39</v>
      </c>
      <c r="F25" s="37">
        <v>6.2</v>
      </c>
      <c r="G25" s="37">
        <v>23.9</v>
      </c>
      <c r="H25" s="38">
        <v>293.7</v>
      </c>
      <c r="I25" s="37">
        <v>0.15</v>
      </c>
      <c r="J25" s="37">
        <v>0.48</v>
      </c>
      <c r="K25" s="38">
        <v>21</v>
      </c>
      <c r="L25" s="37">
        <v>1.38</v>
      </c>
      <c r="M25" s="38">
        <v>122.2</v>
      </c>
      <c r="N25" s="38">
        <v>36.200000000000003</v>
      </c>
      <c r="O25" s="39">
        <v>149.4</v>
      </c>
    </row>
    <row r="26" spans="1:18" x14ac:dyDescent="0.25">
      <c r="A26" s="52"/>
      <c r="B26" s="8">
        <v>376</v>
      </c>
      <c r="C26" s="1" t="s">
        <v>3</v>
      </c>
      <c r="D26" s="30">
        <v>200</v>
      </c>
      <c r="E26" s="36">
        <v>0.53</v>
      </c>
      <c r="F26" s="37">
        <v>0</v>
      </c>
      <c r="G26" s="37">
        <v>9.4700000000000006</v>
      </c>
      <c r="H26" s="38">
        <v>40</v>
      </c>
      <c r="I26" s="37">
        <v>0</v>
      </c>
      <c r="J26" s="37">
        <v>0.27</v>
      </c>
      <c r="K26" s="38">
        <v>0</v>
      </c>
      <c r="L26" s="37">
        <v>2.13</v>
      </c>
      <c r="M26" s="38">
        <v>13.6</v>
      </c>
      <c r="N26" s="38">
        <v>11.73</v>
      </c>
      <c r="O26" s="39">
        <v>22.13</v>
      </c>
    </row>
    <row r="27" spans="1:18" x14ac:dyDescent="0.25">
      <c r="A27" s="52"/>
      <c r="B27" s="2" t="s">
        <v>38</v>
      </c>
      <c r="C27" s="11" t="s">
        <v>21</v>
      </c>
      <c r="D27" s="30" t="s">
        <v>4</v>
      </c>
      <c r="E27" s="36">
        <v>0.04</v>
      </c>
      <c r="F27" s="37">
        <v>0</v>
      </c>
      <c r="G27" s="37">
        <v>20.8</v>
      </c>
      <c r="H27" s="38">
        <v>96.3</v>
      </c>
      <c r="I27" s="37">
        <v>0</v>
      </c>
      <c r="J27" s="37">
        <v>0.13</v>
      </c>
      <c r="K27" s="38">
        <v>0</v>
      </c>
      <c r="L27" s="37">
        <v>0.73</v>
      </c>
      <c r="M27" s="38">
        <v>0.2</v>
      </c>
      <c r="N27" s="38">
        <v>0.5</v>
      </c>
      <c r="O27" s="39">
        <v>0.1</v>
      </c>
    </row>
    <row r="28" spans="1:18" x14ac:dyDescent="0.25">
      <c r="A28" s="52"/>
      <c r="B28" s="2" t="s">
        <v>38</v>
      </c>
      <c r="C28" s="11" t="s">
        <v>22</v>
      </c>
      <c r="D28" s="30" t="s">
        <v>4</v>
      </c>
      <c r="E28" s="36">
        <v>2.6</v>
      </c>
      <c r="F28" s="37">
        <v>2.5</v>
      </c>
      <c r="G28" s="37">
        <v>11.7</v>
      </c>
      <c r="H28" s="38">
        <v>81</v>
      </c>
      <c r="I28" s="37">
        <v>0.04</v>
      </c>
      <c r="J28" s="37">
        <v>9</v>
      </c>
      <c r="K28" s="38">
        <v>25</v>
      </c>
      <c r="L28" s="37">
        <v>2.13</v>
      </c>
      <c r="M28" s="38">
        <v>120</v>
      </c>
      <c r="N28" s="38">
        <v>12.27</v>
      </c>
      <c r="O28" s="39">
        <v>23.2</v>
      </c>
    </row>
    <row r="29" spans="1:18" x14ac:dyDescent="0.25">
      <c r="A29" s="52"/>
      <c r="B29" s="14"/>
      <c r="C29" s="15"/>
      <c r="D29" s="23"/>
      <c r="E29" s="40">
        <f>SUM(E25:E28)</f>
        <v>11.559999999999999</v>
      </c>
      <c r="F29" s="24">
        <f t="shared" ref="F29:O29" si="3">SUM(F25:F28)</f>
        <v>8.6999999999999993</v>
      </c>
      <c r="G29" s="24">
        <f t="shared" si="3"/>
        <v>65.87</v>
      </c>
      <c r="H29" s="25">
        <f t="shared" si="3"/>
        <v>511</v>
      </c>
      <c r="I29" s="24">
        <f t="shared" si="3"/>
        <v>0.19</v>
      </c>
      <c r="J29" s="24">
        <f t="shared" si="3"/>
        <v>9.8800000000000008</v>
      </c>
      <c r="K29" s="25">
        <f t="shared" si="3"/>
        <v>46</v>
      </c>
      <c r="L29" s="24">
        <f t="shared" si="3"/>
        <v>6.37</v>
      </c>
      <c r="M29" s="25">
        <f t="shared" si="3"/>
        <v>256</v>
      </c>
      <c r="N29" s="25">
        <f t="shared" si="3"/>
        <v>60.7</v>
      </c>
      <c r="O29" s="41">
        <f t="shared" si="3"/>
        <v>194.82999999999998</v>
      </c>
    </row>
    <row r="30" spans="1:18" x14ac:dyDescent="0.25">
      <c r="A30" s="52"/>
      <c r="B30" s="8"/>
      <c r="C30" s="1"/>
      <c r="D30" s="30"/>
      <c r="E30" s="36"/>
      <c r="F30" s="37"/>
      <c r="G30" s="37"/>
      <c r="H30" s="38"/>
      <c r="I30" s="37"/>
      <c r="J30" s="37"/>
      <c r="K30" s="38"/>
      <c r="L30" s="37"/>
      <c r="M30" s="38"/>
      <c r="N30" s="38"/>
      <c r="O30" s="39"/>
    </row>
    <row r="31" spans="1:18" x14ac:dyDescent="0.25">
      <c r="A31" s="51" t="s">
        <v>19</v>
      </c>
      <c r="B31" s="8">
        <v>223</v>
      </c>
      <c r="C31" s="1" t="s">
        <v>16</v>
      </c>
      <c r="D31" s="30">
        <v>110</v>
      </c>
      <c r="E31" s="36">
        <v>12.2</v>
      </c>
      <c r="F31" s="37">
        <v>8.3000000000000007</v>
      </c>
      <c r="G31" s="37">
        <v>28.6</v>
      </c>
      <c r="H31" s="38">
        <v>279.10000000000002</v>
      </c>
      <c r="I31" s="37">
        <v>0.04</v>
      </c>
      <c r="J31" s="37">
        <v>1.44</v>
      </c>
      <c r="K31" s="38">
        <v>50.5</v>
      </c>
      <c r="L31" s="37">
        <v>0.74</v>
      </c>
      <c r="M31" s="38">
        <v>112.4</v>
      </c>
      <c r="N31" s="38">
        <v>21.6</v>
      </c>
      <c r="O31" s="39">
        <v>153.1</v>
      </c>
    </row>
    <row r="32" spans="1:18" x14ac:dyDescent="0.25">
      <c r="A32" s="52"/>
      <c r="B32" s="8">
        <v>382</v>
      </c>
      <c r="C32" s="1" t="s">
        <v>17</v>
      </c>
      <c r="D32" s="30">
        <v>200</v>
      </c>
      <c r="E32" s="36">
        <v>3.78</v>
      </c>
      <c r="F32" s="37">
        <v>0.67</v>
      </c>
      <c r="G32" s="37">
        <v>26</v>
      </c>
      <c r="H32" s="38">
        <v>125.1</v>
      </c>
      <c r="I32" s="37">
        <v>0.02</v>
      </c>
      <c r="J32" s="37">
        <v>1.33</v>
      </c>
      <c r="K32" s="38">
        <v>0</v>
      </c>
      <c r="L32" s="37">
        <v>2</v>
      </c>
      <c r="M32" s="38">
        <v>133.30000000000001</v>
      </c>
      <c r="N32" s="38">
        <v>25.5</v>
      </c>
      <c r="O32" s="39">
        <v>111.1</v>
      </c>
    </row>
    <row r="33" spans="1:15" x14ac:dyDescent="0.25">
      <c r="A33" s="52"/>
      <c r="B33" s="8">
        <v>14</v>
      </c>
      <c r="C33" s="11" t="s">
        <v>36</v>
      </c>
      <c r="D33" s="30">
        <v>10</v>
      </c>
      <c r="E33" s="36">
        <v>0.1</v>
      </c>
      <c r="F33" s="37">
        <v>8.25</v>
      </c>
      <c r="G33" s="37">
        <v>0.13</v>
      </c>
      <c r="H33" s="38">
        <v>65.72</v>
      </c>
      <c r="I33" s="37">
        <v>0</v>
      </c>
      <c r="J33" s="37">
        <v>0</v>
      </c>
      <c r="K33" s="38">
        <v>40</v>
      </c>
      <c r="L33" s="37">
        <v>0</v>
      </c>
      <c r="M33" s="38">
        <v>2.4</v>
      </c>
      <c r="N33" s="38">
        <v>0</v>
      </c>
      <c r="O33" s="39">
        <v>3</v>
      </c>
    </row>
    <row r="34" spans="1:15" x14ac:dyDescent="0.25">
      <c r="A34" s="52"/>
      <c r="B34" s="8">
        <v>15</v>
      </c>
      <c r="C34" s="11" t="s">
        <v>18</v>
      </c>
      <c r="D34" s="30">
        <v>15</v>
      </c>
      <c r="E34" s="36">
        <v>3.48</v>
      </c>
      <c r="F34" s="37">
        <v>7.44</v>
      </c>
      <c r="G34" s="37">
        <v>0</v>
      </c>
      <c r="H34" s="38">
        <v>54</v>
      </c>
      <c r="I34" s="37">
        <v>0.01</v>
      </c>
      <c r="J34" s="37">
        <v>0.11</v>
      </c>
      <c r="K34" s="38">
        <v>39</v>
      </c>
      <c r="L34" s="37">
        <v>0.15</v>
      </c>
      <c r="M34" s="38">
        <v>132</v>
      </c>
      <c r="N34" s="38">
        <v>5.2</v>
      </c>
      <c r="O34" s="39">
        <v>75</v>
      </c>
    </row>
    <row r="35" spans="1:15" x14ac:dyDescent="0.25">
      <c r="A35" s="52"/>
      <c r="B35" s="2" t="s">
        <v>38</v>
      </c>
      <c r="C35" s="1" t="s">
        <v>10</v>
      </c>
      <c r="D35" s="30">
        <v>30</v>
      </c>
      <c r="E35" s="36">
        <v>2.37</v>
      </c>
      <c r="F35" s="37">
        <v>0.3</v>
      </c>
      <c r="G35" s="37">
        <v>14.49</v>
      </c>
      <c r="H35" s="38">
        <v>93.5</v>
      </c>
      <c r="I35" s="37">
        <v>0.03</v>
      </c>
      <c r="J35" s="37">
        <v>0</v>
      </c>
      <c r="K35" s="38">
        <v>0</v>
      </c>
      <c r="L35" s="37">
        <v>0.33</v>
      </c>
      <c r="M35" s="38">
        <v>6.9</v>
      </c>
      <c r="N35" s="38">
        <v>9.9</v>
      </c>
      <c r="O35" s="39">
        <v>26.1</v>
      </c>
    </row>
    <row r="36" spans="1:15" x14ac:dyDescent="0.25">
      <c r="A36" s="52"/>
      <c r="B36" s="8"/>
      <c r="C36" s="1"/>
      <c r="D36" s="30"/>
      <c r="E36" s="16">
        <f>SUM(E31:E35)</f>
        <v>21.93</v>
      </c>
      <c r="F36" s="17">
        <f t="shared" ref="F36:O36" si="4">SUM(F31:F35)</f>
        <v>24.96</v>
      </c>
      <c r="G36" s="17">
        <f t="shared" si="4"/>
        <v>69.22</v>
      </c>
      <c r="H36" s="18">
        <f t="shared" si="4"/>
        <v>617.42000000000007</v>
      </c>
      <c r="I36" s="17">
        <f t="shared" si="4"/>
        <v>9.9999999999999992E-2</v>
      </c>
      <c r="J36" s="17">
        <f t="shared" si="4"/>
        <v>2.88</v>
      </c>
      <c r="K36" s="18">
        <f t="shared" si="4"/>
        <v>129.5</v>
      </c>
      <c r="L36" s="17">
        <f t="shared" si="4"/>
        <v>3.22</v>
      </c>
      <c r="M36" s="18">
        <f t="shared" si="4"/>
        <v>387</v>
      </c>
      <c r="N36" s="18">
        <f t="shared" si="4"/>
        <v>62.2</v>
      </c>
      <c r="O36" s="43">
        <f t="shared" si="4"/>
        <v>368.3</v>
      </c>
    </row>
    <row r="37" spans="1:15" x14ac:dyDescent="0.25">
      <c r="A37" s="52"/>
      <c r="B37" s="84" t="s">
        <v>61</v>
      </c>
      <c r="C37" s="85"/>
      <c r="D37" s="86"/>
      <c r="E37" s="26">
        <f t="shared" ref="E37:O37" si="5">(E8+E16+E23+E36+E29)/5</f>
        <v>16.134</v>
      </c>
      <c r="F37" s="27">
        <f t="shared" si="5"/>
        <v>16.577999999999999</v>
      </c>
      <c r="G37" s="27">
        <f t="shared" si="5"/>
        <v>67.126000000000005</v>
      </c>
      <c r="H37" s="28">
        <f t="shared" si="5"/>
        <v>543.86800000000005</v>
      </c>
      <c r="I37" s="27">
        <f t="shared" si="5"/>
        <v>0.21000000000000002</v>
      </c>
      <c r="J37" s="27">
        <f t="shared" si="5"/>
        <v>9.4320000000000022</v>
      </c>
      <c r="K37" s="28">
        <f t="shared" si="5"/>
        <v>108.82000000000001</v>
      </c>
      <c r="L37" s="27">
        <f t="shared" si="5"/>
        <v>5.6020000000000003</v>
      </c>
      <c r="M37" s="28">
        <f t="shared" si="5"/>
        <v>252.71599999999998</v>
      </c>
      <c r="N37" s="28">
        <f t="shared" si="5"/>
        <v>64.22</v>
      </c>
      <c r="O37" s="29">
        <f t="shared" si="5"/>
        <v>277.66399999999999</v>
      </c>
    </row>
    <row r="38" spans="1:15" ht="18" customHeight="1" x14ac:dyDescent="0.25">
      <c r="A38" s="19">
        <v>2</v>
      </c>
      <c r="B38" s="44" t="s">
        <v>49</v>
      </c>
      <c r="C38" s="45" t="s">
        <v>48</v>
      </c>
      <c r="D38" s="45" t="s">
        <v>64</v>
      </c>
      <c r="E38" s="45" t="s">
        <v>24</v>
      </c>
      <c r="F38" s="45" t="s">
        <v>25</v>
      </c>
      <c r="G38" s="45" t="s">
        <v>26</v>
      </c>
      <c r="H38" s="45" t="s">
        <v>27</v>
      </c>
      <c r="I38" s="46" t="s">
        <v>29</v>
      </c>
      <c r="J38" s="46" t="s">
        <v>30</v>
      </c>
      <c r="K38" s="46" t="s">
        <v>28</v>
      </c>
      <c r="L38" s="47" t="s">
        <v>31</v>
      </c>
      <c r="M38" s="47" t="s">
        <v>32</v>
      </c>
      <c r="N38" s="47" t="s">
        <v>33</v>
      </c>
      <c r="O38" s="48" t="s">
        <v>34</v>
      </c>
    </row>
    <row r="39" spans="1:15" x14ac:dyDescent="0.25">
      <c r="A39" s="51" t="s">
        <v>35</v>
      </c>
      <c r="B39" s="55">
        <v>183</v>
      </c>
      <c r="C39" s="56" t="s">
        <v>39</v>
      </c>
      <c r="D39" s="57">
        <v>180</v>
      </c>
      <c r="E39" s="37">
        <v>9.01</v>
      </c>
      <c r="F39" s="37">
        <v>5.74</v>
      </c>
      <c r="G39" s="37">
        <v>44.5</v>
      </c>
      <c r="H39" s="38">
        <v>269</v>
      </c>
      <c r="I39" s="37">
        <v>0.24</v>
      </c>
      <c r="J39" s="37">
        <v>1.64</v>
      </c>
      <c r="K39" s="38">
        <v>25.2</v>
      </c>
      <c r="L39" s="37">
        <v>5.33</v>
      </c>
      <c r="M39" s="38">
        <v>181.4</v>
      </c>
      <c r="N39" s="38">
        <v>99.2</v>
      </c>
      <c r="O39" s="39">
        <v>242.7</v>
      </c>
    </row>
    <row r="40" spans="1:15" x14ac:dyDescent="0.25">
      <c r="A40" s="54"/>
      <c r="B40" s="2">
        <v>6</v>
      </c>
      <c r="C40" s="1" t="s">
        <v>40</v>
      </c>
      <c r="D40" s="2">
        <v>45</v>
      </c>
      <c r="E40" s="37">
        <v>5.3</v>
      </c>
      <c r="F40" s="37">
        <v>8.26</v>
      </c>
      <c r="G40" s="37">
        <v>14.8</v>
      </c>
      <c r="H40" s="38">
        <v>155</v>
      </c>
      <c r="I40" s="37">
        <v>0.09</v>
      </c>
      <c r="J40" s="37">
        <v>0</v>
      </c>
      <c r="K40" s="38">
        <v>0</v>
      </c>
      <c r="L40" s="37">
        <v>0.77</v>
      </c>
      <c r="M40" s="38">
        <v>11.2</v>
      </c>
      <c r="N40" s="38">
        <v>9.1999999999999993</v>
      </c>
      <c r="O40" s="39">
        <v>59</v>
      </c>
    </row>
    <row r="41" spans="1:15" x14ac:dyDescent="0.25">
      <c r="A41" s="54"/>
      <c r="B41" s="8">
        <v>14</v>
      </c>
      <c r="C41" s="11" t="s">
        <v>36</v>
      </c>
      <c r="D41" s="2">
        <v>10</v>
      </c>
      <c r="E41" s="37">
        <v>0.1</v>
      </c>
      <c r="F41" s="37">
        <v>8.25</v>
      </c>
      <c r="G41" s="37">
        <v>0.13</v>
      </c>
      <c r="H41" s="38">
        <v>65.72</v>
      </c>
      <c r="I41" s="37">
        <v>0</v>
      </c>
      <c r="J41" s="37">
        <v>0</v>
      </c>
      <c r="K41" s="38">
        <v>40</v>
      </c>
      <c r="L41" s="37">
        <v>0</v>
      </c>
      <c r="M41" s="38">
        <v>2.4</v>
      </c>
      <c r="N41" s="38">
        <v>0</v>
      </c>
      <c r="O41" s="39">
        <v>3</v>
      </c>
    </row>
    <row r="42" spans="1:15" x14ac:dyDescent="0.25">
      <c r="A42" s="54"/>
      <c r="B42" s="8">
        <v>376</v>
      </c>
      <c r="C42" s="1" t="s">
        <v>3</v>
      </c>
      <c r="D42" s="2">
        <v>200</v>
      </c>
      <c r="E42" s="37">
        <v>0.53</v>
      </c>
      <c r="F42" s="37">
        <v>0</v>
      </c>
      <c r="G42" s="37">
        <v>9.4700000000000006</v>
      </c>
      <c r="H42" s="38">
        <v>40</v>
      </c>
      <c r="I42" s="37">
        <v>0</v>
      </c>
      <c r="J42" s="37">
        <v>0.27</v>
      </c>
      <c r="K42" s="38">
        <v>0</v>
      </c>
      <c r="L42" s="37">
        <v>2.13</v>
      </c>
      <c r="M42" s="38">
        <v>13.6</v>
      </c>
      <c r="N42" s="38">
        <v>11.73</v>
      </c>
      <c r="O42" s="39">
        <v>22.13</v>
      </c>
    </row>
    <row r="43" spans="1:15" x14ac:dyDescent="0.25">
      <c r="A43" s="54"/>
      <c r="B43" s="8">
        <v>338</v>
      </c>
      <c r="C43" s="11" t="s">
        <v>37</v>
      </c>
      <c r="D43" s="2" t="s">
        <v>4</v>
      </c>
      <c r="E43" s="37">
        <v>0.3</v>
      </c>
      <c r="F43" s="37">
        <v>0.3</v>
      </c>
      <c r="G43" s="37">
        <v>7.35</v>
      </c>
      <c r="H43" s="38">
        <v>33.299999999999997</v>
      </c>
      <c r="I43" s="37">
        <v>0.02</v>
      </c>
      <c r="J43" s="37">
        <v>7.5</v>
      </c>
      <c r="K43" s="38">
        <v>0</v>
      </c>
      <c r="L43" s="37">
        <v>1.65</v>
      </c>
      <c r="M43" s="38">
        <v>12</v>
      </c>
      <c r="N43" s="38">
        <v>6.75</v>
      </c>
      <c r="O43" s="39">
        <v>8.25</v>
      </c>
    </row>
    <row r="44" spans="1:15" x14ac:dyDescent="0.25">
      <c r="A44" s="54"/>
      <c r="B44" s="2"/>
      <c r="C44" s="1"/>
      <c r="D44" s="2"/>
      <c r="E44" s="24">
        <f>SUM(E39:E43)</f>
        <v>15.239999999999998</v>
      </c>
      <c r="F44" s="24">
        <f t="shared" ref="F44:O44" si="6">SUM(F39:F43)</f>
        <v>22.55</v>
      </c>
      <c r="G44" s="24">
        <f t="shared" si="6"/>
        <v>76.25</v>
      </c>
      <c r="H44" s="25">
        <f t="shared" si="6"/>
        <v>563.02</v>
      </c>
      <c r="I44" s="24">
        <f t="shared" si="6"/>
        <v>0.35</v>
      </c>
      <c r="J44" s="24">
        <f t="shared" si="6"/>
        <v>9.41</v>
      </c>
      <c r="K44" s="25">
        <f t="shared" si="6"/>
        <v>65.2</v>
      </c>
      <c r="L44" s="24">
        <f t="shared" si="6"/>
        <v>9.8800000000000008</v>
      </c>
      <c r="M44" s="25">
        <f t="shared" si="6"/>
        <v>220.6</v>
      </c>
      <c r="N44" s="25">
        <f t="shared" si="6"/>
        <v>126.88000000000001</v>
      </c>
      <c r="O44" s="41">
        <f t="shared" si="6"/>
        <v>335.08</v>
      </c>
    </row>
    <row r="45" spans="1:15" x14ac:dyDescent="0.25">
      <c r="A45" s="54"/>
      <c r="B45" s="2"/>
      <c r="C45" s="1"/>
      <c r="D45" s="2"/>
      <c r="E45" s="24"/>
      <c r="F45" s="24"/>
      <c r="G45" s="24"/>
      <c r="H45" s="25"/>
      <c r="I45" s="24"/>
      <c r="J45" s="24"/>
      <c r="K45" s="25"/>
      <c r="L45" s="24"/>
      <c r="M45" s="25"/>
      <c r="N45" s="25"/>
      <c r="O45" s="41"/>
    </row>
    <row r="46" spans="1:15" x14ac:dyDescent="0.25">
      <c r="A46" s="51" t="s">
        <v>5</v>
      </c>
      <c r="B46" s="8">
        <v>71</v>
      </c>
      <c r="C46" s="1" t="s">
        <v>62</v>
      </c>
      <c r="D46" s="2">
        <v>40</v>
      </c>
      <c r="E46" s="37">
        <v>0.54</v>
      </c>
      <c r="F46" s="37">
        <v>0.09</v>
      </c>
      <c r="G46" s="37">
        <v>1.71</v>
      </c>
      <c r="H46" s="38">
        <v>10.199999999999999</v>
      </c>
      <c r="I46" s="37">
        <v>0.03</v>
      </c>
      <c r="J46" s="37">
        <v>6.72</v>
      </c>
      <c r="K46" s="38">
        <v>0</v>
      </c>
      <c r="L46" s="37">
        <v>0.42</v>
      </c>
      <c r="M46" s="38">
        <v>9.3000000000000007</v>
      </c>
      <c r="N46" s="38">
        <v>10.199999999999999</v>
      </c>
      <c r="O46" s="39">
        <v>16.8</v>
      </c>
    </row>
    <row r="47" spans="1:15" x14ac:dyDescent="0.25">
      <c r="A47" s="54"/>
      <c r="B47" s="2">
        <v>281</v>
      </c>
      <c r="C47" s="1" t="s">
        <v>41</v>
      </c>
      <c r="D47" s="2">
        <v>80</v>
      </c>
      <c r="E47" s="37">
        <v>7.62</v>
      </c>
      <c r="F47" s="37">
        <v>5.82</v>
      </c>
      <c r="G47" s="37">
        <v>6.52</v>
      </c>
      <c r="H47" s="38">
        <v>114</v>
      </c>
      <c r="I47" s="37">
        <v>0.05</v>
      </c>
      <c r="J47" s="37">
        <v>0.12</v>
      </c>
      <c r="K47" s="38">
        <v>18.399999999999999</v>
      </c>
      <c r="L47" s="37">
        <v>0.66</v>
      </c>
      <c r="M47" s="38">
        <v>27.6</v>
      </c>
      <c r="N47" s="38">
        <v>15.2</v>
      </c>
      <c r="O47" s="39">
        <v>81.8</v>
      </c>
    </row>
    <row r="48" spans="1:15" x14ac:dyDescent="0.25">
      <c r="A48" s="54"/>
      <c r="B48" s="2">
        <v>305</v>
      </c>
      <c r="C48" s="1" t="s">
        <v>42</v>
      </c>
      <c r="D48" s="2">
        <v>150</v>
      </c>
      <c r="E48" s="37">
        <v>3.67</v>
      </c>
      <c r="F48" s="37">
        <v>5.42</v>
      </c>
      <c r="G48" s="37">
        <v>33.67</v>
      </c>
      <c r="H48" s="38">
        <v>210.1</v>
      </c>
      <c r="I48" s="37">
        <v>0.03</v>
      </c>
      <c r="J48" s="37">
        <v>0</v>
      </c>
      <c r="K48" s="38">
        <v>27</v>
      </c>
      <c r="L48" s="37">
        <v>0.53</v>
      </c>
      <c r="M48" s="38">
        <v>2.6</v>
      </c>
      <c r="N48" s="38">
        <v>19</v>
      </c>
      <c r="O48" s="39">
        <v>61.5</v>
      </c>
    </row>
    <row r="49" spans="1:15" ht="15" customHeight="1" x14ac:dyDescent="0.25">
      <c r="A49" s="54"/>
      <c r="B49" s="8">
        <v>377</v>
      </c>
      <c r="C49" s="1" t="s">
        <v>8</v>
      </c>
      <c r="D49" s="2" t="s">
        <v>9</v>
      </c>
      <c r="E49" s="37">
        <v>0.53</v>
      </c>
      <c r="F49" s="37">
        <v>0</v>
      </c>
      <c r="G49" s="37">
        <v>9.9700000000000006</v>
      </c>
      <c r="H49" s="38">
        <v>41.6</v>
      </c>
      <c r="I49" s="37">
        <v>0</v>
      </c>
      <c r="J49" s="37">
        <v>2.13</v>
      </c>
      <c r="K49" s="38">
        <v>0</v>
      </c>
      <c r="L49" s="37">
        <v>2.13</v>
      </c>
      <c r="M49" s="38">
        <v>15.33</v>
      </c>
      <c r="N49" s="38">
        <v>12.27</v>
      </c>
      <c r="O49" s="39">
        <v>23.2</v>
      </c>
    </row>
    <row r="50" spans="1:15" x14ac:dyDescent="0.25">
      <c r="A50" s="54"/>
      <c r="B50" s="2" t="s">
        <v>38</v>
      </c>
      <c r="C50" s="1" t="s">
        <v>65</v>
      </c>
      <c r="D50" s="30">
        <v>10</v>
      </c>
      <c r="E50" s="36">
        <v>0.3</v>
      </c>
      <c r="F50" s="37">
        <v>0.3</v>
      </c>
      <c r="G50" s="37">
        <v>3.35</v>
      </c>
      <c r="H50" s="38">
        <v>33.299999999999997</v>
      </c>
      <c r="I50" s="37">
        <v>0.02</v>
      </c>
      <c r="J50" s="37">
        <v>7.5</v>
      </c>
      <c r="K50" s="38">
        <v>0</v>
      </c>
      <c r="L50" s="37">
        <v>1.65</v>
      </c>
      <c r="M50" s="38">
        <v>12</v>
      </c>
      <c r="N50" s="38">
        <v>6.75</v>
      </c>
      <c r="O50" s="39">
        <v>8.25</v>
      </c>
    </row>
    <row r="51" spans="1:15" x14ac:dyDescent="0.25">
      <c r="A51" s="54"/>
      <c r="B51" s="2" t="s">
        <v>38</v>
      </c>
      <c r="C51" s="1" t="s">
        <v>10</v>
      </c>
      <c r="D51" s="2">
        <v>30</v>
      </c>
      <c r="E51" s="37">
        <v>2.37</v>
      </c>
      <c r="F51" s="37">
        <v>0.3</v>
      </c>
      <c r="G51" s="37">
        <v>14.49</v>
      </c>
      <c r="H51" s="38">
        <v>93.5</v>
      </c>
      <c r="I51" s="37">
        <v>0.03</v>
      </c>
      <c r="J51" s="37">
        <v>0</v>
      </c>
      <c r="K51" s="38">
        <v>0</v>
      </c>
      <c r="L51" s="37">
        <v>0.33</v>
      </c>
      <c r="M51" s="38">
        <v>6.9</v>
      </c>
      <c r="N51" s="38">
        <v>9.9</v>
      </c>
      <c r="O51" s="39">
        <v>26.1</v>
      </c>
    </row>
    <row r="52" spans="1:15" x14ac:dyDescent="0.25">
      <c r="A52" s="54"/>
      <c r="B52" s="8"/>
      <c r="C52" s="1"/>
      <c r="D52" s="2"/>
      <c r="E52" s="24">
        <f>SUM(E46:E51)</f>
        <v>15.030000000000001</v>
      </c>
      <c r="F52" s="24">
        <f t="shared" ref="F52:O52" si="7">SUM(F46:F51)</f>
        <v>11.930000000000001</v>
      </c>
      <c r="G52" s="24">
        <f t="shared" si="7"/>
        <v>69.710000000000008</v>
      </c>
      <c r="H52" s="25">
        <f t="shared" si="7"/>
        <v>502.70000000000005</v>
      </c>
      <c r="I52" s="24">
        <f t="shared" si="7"/>
        <v>0.16</v>
      </c>
      <c r="J52" s="24">
        <f t="shared" si="7"/>
        <v>16.47</v>
      </c>
      <c r="K52" s="25">
        <f t="shared" si="7"/>
        <v>45.4</v>
      </c>
      <c r="L52" s="24">
        <f t="shared" si="7"/>
        <v>5.7200000000000006</v>
      </c>
      <c r="M52" s="25">
        <f t="shared" si="7"/>
        <v>73.730000000000018</v>
      </c>
      <c r="N52" s="25">
        <f t="shared" si="7"/>
        <v>73.320000000000007</v>
      </c>
      <c r="O52" s="41">
        <f t="shared" si="7"/>
        <v>217.64999999999998</v>
      </c>
    </row>
    <row r="53" spans="1:15" x14ac:dyDescent="0.25">
      <c r="A53" s="54"/>
      <c r="B53" s="8"/>
      <c r="C53" s="1"/>
      <c r="D53" s="2"/>
      <c r="E53" s="24"/>
      <c r="F53" s="24"/>
      <c r="G53" s="24"/>
      <c r="H53" s="25"/>
      <c r="I53" s="24"/>
      <c r="J53" s="24"/>
      <c r="K53" s="25"/>
      <c r="L53" s="24"/>
      <c r="M53" s="25"/>
      <c r="N53" s="25"/>
      <c r="O53" s="41"/>
    </row>
    <row r="54" spans="1:15" x14ac:dyDescent="0.25">
      <c r="A54" s="51" t="s">
        <v>11</v>
      </c>
      <c r="B54" s="8">
        <v>303</v>
      </c>
      <c r="C54" s="1" t="s">
        <v>66</v>
      </c>
      <c r="D54" s="2">
        <v>40</v>
      </c>
      <c r="E54" s="37">
        <v>1.55</v>
      </c>
      <c r="F54" s="37">
        <v>0.1</v>
      </c>
      <c r="G54" s="37">
        <v>3.25</v>
      </c>
      <c r="H54" s="38">
        <v>20.100000000000001</v>
      </c>
      <c r="I54" s="37">
        <v>0.06</v>
      </c>
      <c r="J54" s="37">
        <v>5</v>
      </c>
      <c r="K54" s="38">
        <v>0</v>
      </c>
      <c r="L54" s="37">
        <v>0.35</v>
      </c>
      <c r="M54" s="38">
        <v>10</v>
      </c>
      <c r="N54" s="38">
        <v>10.5</v>
      </c>
      <c r="O54" s="39">
        <v>31</v>
      </c>
    </row>
    <row r="55" spans="1:15" x14ac:dyDescent="0.25">
      <c r="A55" s="54"/>
      <c r="B55" s="2">
        <v>212</v>
      </c>
      <c r="C55" s="1" t="s">
        <v>43</v>
      </c>
      <c r="D55" s="2">
        <v>120</v>
      </c>
      <c r="E55" s="37">
        <v>14.74</v>
      </c>
      <c r="F55" s="37">
        <v>11.21</v>
      </c>
      <c r="G55" s="37">
        <v>3.18</v>
      </c>
      <c r="H55" s="38">
        <v>222.4</v>
      </c>
      <c r="I55" s="37">
        <v>0.1</v>
      </c>
      <c r="J55" s="37">
        <v>0.15</v>
      </c>
      <c r="K55" s="38">
        <v>192.2</v>
      </c>
      <c r="L55" s="37">
        <v>1.85</v>
      </c>
      <c r="M55" s="38">
        <v>63.7</v>
      </c>
      <c r="N55" s="38">
        <v>13.3</v>
      </c>
      <c r="O55" s="39">
        <v>163.69999999999999</v>
      </c>
    </row>
    <row r="56" spans="1:15" x14ac:dyDescent="0.25">
      <c r="A56" s="54"/>
      <c r="B56" s="8">
        <v>389</v>
      </c>
      <c r="C56" s="1" t="s">
        <v>71</v>
      </c>
      <c r="D56" s="2">
        <v>200</v>
      </c>
      <c r="E56" s="37">
        <v>1</v>
      </c>
      <c r="F56" s="37">
        <v>0.2</v>
      </c>
      <c r="G56" s="37">
        <v>20.2</v>
      </c>
      <c r="H56" s="38">
        <v>86.6</v>
      </c>
      <c r="I56" s="37">
        <v>0.2</v>
      </c>
      <c r="J56" s="37">
        <v>4</v>
      </c>
      <c r="K56" s="38">
        <v>0</v>
      </c>
      <c r="L56" s="37">
        <v>2.8</v>
      </c>
      <c r="M56" s="38">
        <v>14</v>
      </c>
      <c r="N56" s="38">
        <v>8</v>
      </c>
      <c r="O56" s="39">
        <v>14</v>
      </c>
    </row>
    <row r="57" spans="1:15" x14ac:dyDescent="0.25">
      <c r="A57" s="54"/>
      <c r="B57" s="2" t="s">
        <v>38</v>
      </c>
      <c r="C57" s="1" t="s">
        <v>44</v>
      </c>
      <c r="D57" s="2" t="s">
        <v>14</v>
      </c>
      <c r="E57" s="37">
        <v>0.26</v>
      </c>
      <c r="F57" s="37">
        <v>0</v>
      </c>
      <c r="G57" s="37">
        <v>22.3</v>
      </c>
      <c r="H57" s="38">
        <v>129</v>
      </c>
      <c r="I57" s="37">
        <v>0</v>
      </c>
      <c r="J57" s="37">
        <v>0</v>
      </c>
      <c r="K57" s="38">
        <v>0</v>
      </c>
      <c r="L57" s="37">
        <v>0.5</v>
      </c>
      <c r="M57" s="38">
        <v>10.7</v>
      </c>
      <c r="N57" s="38">
        <v>2.7</v>
      </c>
      <c r="O57" s="39">
        <v>5.5</v>
      </c>
    </row>
    <row r="58" spans="1:15" x14ac:dyDescent="0.25">
      <c r="A58" s="54"/>
      <c r="B58" s="2" t="s">
        <v>38</v>
      </c>
      <c r="C58" s="1" t="s">
        <v>10</v>
      </c>
      <c r="D58" s="2">
        <v>30</v>
      </c>
      <c r="E58" s="37">
        <v>2.37</v>
      </c>
      <c r="F58" s="37">
        <v>0.3</v>
      </c>
      <c r="G58" s="37">
        <v>14.49</v>
      </c>
      <c r="H58" s="38">
        <v>93.5</v>
      </c>
      <c r="I58" s="37">
        <v>0.03</v>
      </c>
      <c r="J58" s="37">
        <v>0</v>
      </c>
      <c r="K58" s="38">
        <v>0</v>
      </c>
      <c r="L58" s="37">
        <v>0.33</v>
      </c>
      <c r="M58" s="38">
        <v>6.9</v>
      </c>
      <c r="N58" s="38">
        <v>9.9</v>
      </c>
      <c r="O58" s="39">
        <v>26.1</v>
      </c>
    </row>
    <row r="59" spans="1:15" x14ac:dyDescent="0.25">
      <c r="A59" s="54"/>
      <c r="B59" s="2"/>
      <c r="C59" s="1"/>
      <c r="D59" s="2"/>
      <c r="E59" s="24">
        <f>SUM(E54:E58)</f>
        <v>19.920000000000002</v>
      </c>
      <c r="F59" s="24">
        <f t="shared" ref="F59:O59" si="8">SUM(F54:F58)</f>
        <v>11.81</v>
      </c>
      <c r="G59" s="24">
        <f t="shared" si="8"/>
        <v>63.42</v>
      </c>
      <c r="H59" s="25">
        <f t="shared" si="8"/>
        <v>551.6</v>
      </c>
      <c r="I59" s="24">
        <f t="shared" si="8"/>
        <v>0.39</v>
      </c>
      <c r="J59" s="24">
        <f t="shared" si="8"/>
        <v>9.15</v>
      </c>
      <c r="K59" s="25">
        <f t="shared" si="8"/>
        <v>192.2</v>
      </c>
      <c r="L59" s="24">
        <f t="shared" si="8"/>
        <v>5.83</v>
      </c>
      <c r="M59" s="25">
        <f t="shared" si="8"/>
        <v>105.30000000000001</v>
      </c>
      <c r="N59" s="25">
        <f t="shared" si="8"/>
        <v>44.4</v>
      </c>
      <c r="O59" s="41">
        <f t="shared" si="8"/>
        <v>240.29999999999998</v>
      </c>
    </row>
    <row r="60" spans="1:15" x14ac:dyDescent="0.25">
      <c r="A60" s="54"/>
      <c r="B60" s="2"/>
      <c r="C60" s="1"/>
      <c r="D60" s="2"/>
      <c r="E60" s="24"/>
      <c r="F60" s="24"/>
      <c r="G60" s="24"/>
      <c r="H60" s="25"/>
      <c r="I60" s="24"/>
      <c r="J60" s="24"/>
      <c r="K60" s="25"/>
      <c r="L60" s="24"/>
      <c r="M60" s="25"/>
      <c r="N60" s="25"/>
      <c r="O60" s="41"/>
    </row>
    <row r="61" spans="1:15" ht="15.75" customHeight="1" x14ac:dyDescent="0.25">
      <c r="A61" s="51" t="s">
        <v>15</v>
      </c>
      <c r="B61" s="8">
        <v>71</v>
      </c>
      <c r="C61" s="1" t="s">
        <v>62</v>
      </c>
      <c r="D61" s="2">
        <v>40</v>
      </c>
      <c r="E61" s="37">
        <v>0.54</v>
      </c>
      <c r="F61" s="37">
        <v>0.09</v>
      </c>
      <c r="G61" s="37">
        <v>1.71</v>
      </c>
      <c r="H61" s="38">
        <v>10.199999999999999</v>
      </c>
      <c r="I61" s="37">
        <v>0.03</v>
      </c>
      <c r="J61" s="37">
        <v>6.72</v>
      </c>
      <c r="K61" s="38">
        <v>0</v>
      </c>
      <c r="L61" s="37">
        <v>0.42</v>
      </c>
      <c r="M61" s="38">
        <v>9.3000000000000007</v>
      </c>
      <c r="N61" s="38">
        <v>10.199999999999999</v>
      </c>
      <c r="O61" s="39">
        <v>16.8</v>
      </c>
    </row>
    <row r="62" spans="1:15" x14ac:dyDescent="0.25">
      <c r="A62" s="54"/>
      <c r="B62" s="2">
        <v>206</v>
      </c>
      <c r="C62" s="1" t="s">
        <v>47</v>
      </c>
      <c r="D62" s="2">
        <v>140</v>
      </c>
      <c r="E62" s="37">
        <v>8.4600000000000009</v>
      </c>
      <c r="F62" s="37">
        <v>9.9499999999999993</v>
      </c>
      <c r="G62" s="37">
        <v>21.32</v>
      </c>
      <c r="H62" s="38">
        <v>276</v>
      </c>
      <c r="I62" s="37">
        <v>0.05</v>
      </c>
      <c r="J62" s="37">
        <v>0.33</v>
      </c>
      <c r="K62" s="38">
        <v>72</v>
      </c>
      <c r="L62" s="37">
        <v>1.07</v>
      </c>
      <c r="M62" s="38">
        <v>88.5</v>
      </c>
      <c r="N62" s="38">
        <v>11.4</v>
      </c>
      <c r="O62" s="39">
        <v>85.2</v>
      </c>
    </row>
    <row r="63" spans="1:15" x14ac:dyDescent="0.25">
      <c r="A63" s="54"/>
      <c r="B63" s="8">
        <v>376</v>
      </c>
      <c r="C63" s="1" t="s">
        <v>3</v>
      </c>
      <c r="D63" s="2">
        <v>200</v>
      </c>
      <c r="E63" s="37">
        <v>0.53</v>
      </c>
      <c r="F63" s="37">
        <v>0</v>
      </c>
      <c r="G63" s="37">
        <v>9.4700000000000006</v>
      </c>
      <c r="H63" s="38">
        <v>40</v>
      </c>
      <c r="I63" s="37">
        <v>0</v>
      </c>
      <c r="J63" s="37">
        <v>0.27</v>
      </c>
      <c r="K63" s="38">
        <v>0</v>
      </c>
      <c r="L63" s="37">
        <v>2.13</v>
      </c>
      <c r="M63" s="38">
        <v>13.6</v>
      </c>
      <c r="N63" s="38">
        <v>11.73</v>
      </c>
      <c r="O63" s="39">
        <v>22.13</v>
      </c>
    </row>
    <row r="64" spans="1:15" x14ac:dyDescent="0.25">
      <c r="A64" s="54"/>
      <c r="B64" s="2" t="s">
        <v>38</v>
      </c>
      <c r="C64" s="1" t="s">
        <v>10</v>
      </c>
      <c r="D64" s="2">
        <v>30</v>
      </c>
      <c r="E64" s="37">
        <v>2.37</v>
      </c>
      <c r="F64" s="37">
        <v>0.3</v>
      </c>
      <c r="G64" s="37">
        <v>14.49</v>
      </c>
      <c r="H64" s="38">
        <v>93.5</v>
      </c>
      <c r="I64" s="37">
        <v>0.03</v>
      </c>
      <c r="J64" s="37">
        <v>0</v>
      </c>
      <c r="K64" s="38">
        <v>0</v>
      </c>
      <c r="L64" s="37">
        <v>0.33</v>
      </c>
      <c r="M64" s="38">
        <v>6.9</v>
      </c>
      <c r="N64" s="38">
        <v>9.9</v>
      </c>
      <c r="O64" s="39">
        <v>26.1</v>
      </c>
    </row>
    <row r="65" spans="1:15" x14ac:dyDescent="0.25">
      <c r="A65" s="54"/>
      <c r="B65" s="2" t="s">
        <v>38</v>
      </c>
      <c r="C65" s="1" t="s">
        <v>67</v>
      </c>
      <c r="D65" s="2" t="s">
        <v>4</v>
      </c>
      <c r="E65" s="37">
        <v>1.5</v>
      </c>
      <c r="F65" s="37">
        <v>0.5</v>
      </c>
      <c r="G65" s="37">
        <v>21</v>
      </c>
      <c r="H65" s="38">
        <v>82</v>
      </c>
      <c r="I65" s="37">
        <v>0.04</v>
      </c>
      <c r="J65" s="37">
        <v>9</v>
      </c>
      <c r="K65" s="38">
        <v>0</v>
      </c>
      <c r="L65" s="37">
        <v>0.6</v>
      </c>
      <c r="M65" s="38">
        <v>8</v>
      </c>
      <c r="N65" s="38">
        <v>42</v>
      </c>
      <c r="O65" s="39">
        <v>28</v>
      </c>
    </row>
    <row r="66" spans="1:15" x14ac:dyDescent="0.25">
      <c r="A66" s="54"/>
      <c r="B66" s="2"/>
      <c r="C66" s="1"/>
      <c r="D66" s="2"/>
      <c r="E66" s="24">
        <f>SUM(E61:E65)</f>
        <v>13.399999999999999</v>
      </c>
      <c r="F66" s="24">
        <f t="shared" ref="F66:O66" si="9">SUM(F61:F65)</f>
        <v>10.84</v>
      </c>
      <c r="G66" s="24">
        <f t="shared" si="9"/>
        <v>67.990000000000009</v>
      </c>
      <c r="H66" s="25">
        <f t="shared" si="9"/>
        <v>501.7</v>
      </c>
      <c r="I66" s="24">
        <f t="shared" si="9"/>
        <v>0.15</v>
      </c>
      <c r="J66" s="24">
        <f t="shared" si="9"/>
        <v>16.32</v>
      </c>
      <c r="K66" s="25">
        <f t="shared" si="9"/>
        <v>72</v>
      </c>
      <c r="L66" s="24">
        <f t="shared" si="9"/>
        <v>4.55</v>
      </c>
      <c r="M66" s="25">
        <f t="shared" si="9"/>
        <v>126.3</v>
      </c>
      <c r="N66" s="25">
        <f t="shared" si="9"/>
        <v>85.22999999999999</v>
      </c>
      <c r="O66" s="41">
        <f t="shared" si="9"/>
        <v>178.23</v>
      </c>
    </row>
    <row r="67" spans="1:15" x14ac:dyDescent="0.25">
      <c r="A67" s="54"/>
      <c r="B67" s="8"/>
      <c r="C67" s="1"/>
      <c r="D67" s="2"/>
      <c r="E67" s="24"/>
      <c r="F67" s="24"/>
      <c r="G67" s="24"/>
      <c r="H67" s="25"/>
      <c r="I67" s="24"/>
      <c r="J67" s="24"/>
      <c r="K67" s="25"/>
      <c r="L67" s="24"/>
      <c r="M67" s="25"/>
      <c r="N67" s="25"/>
      <c r="O67" s="41"/>
    </row>
    <row r="68" spans="1:15" x14ac:dyDescent="0.25">
      <c r="A68" s="51" t="s">
        <v>19</v>
      </c>
      <c r="B68" s="14">
        <v>222</v>
      </c>
      <c r="C68" s="1" t="s">
        <v>45</v>
      </c>
      <c r="D68" s="2">
        <v>120</v>
      </c>
      <c r="E68" s="37">
        <v>11.54</v>
      </c>
      <c r="F68" s="37">
        <v>8.73</v>
      </c>
      <c r="G68" s="37">
        <v>20.149999999999999</v>
      </c>
      <c r="H68" s="38">
        <v>265.3</v>
      </c>
      <c r="I68" s="37">
        <v>7.0000000000000007E-2</v>
      </c>
      <c r="J68" s="37">
        <v>0.43</v>
      </c>
      <c r="K68" s="38">
        <v>57.3</v>
      </c>
      <c r="L68" s="37">
        <v>0.56999999999999995</v>
      </c>
      <c r="M68" s="38">
        <v>174.6</v>
      </c>
      <c r="N68" s="38">
        <v>25.9</v>
      </c>
      <c r="O68" s="39">
        <v>193.2</v>
      </c>
    </row>
    <row r="69" spans="1:15" x14ac:dyDescent="0.25">
      <c r="A69" s="54"/>
      <c r="B69" s="2">
        <v>379</v>
      </c>
      <c r="C69" s="1" t="s">
        <v>46</v>
      </c>
      <c r="D69" s="2">
        <v>200</v>
      </c>
      <c r="E69" s="37">
        <v>3.6</v>
      </c>
      <c r="F69" s="37">
        <v>2.67</v>
      </c>
      <c r="G69" s="37">
        <v>29.2</v>
      </c>
      <c r="H69" s="38">
        <v>155.19999999999999</v>
      </c>
      <c r="I69" s="37">
        <v>0.03</v>
      </c>
      <c r="J69" s="37">
        <v>1.47</v>
      </c>
      <c r="K69" s="38">
        <v>0</v>
      </c>
      <c r="L69" s="37">
        <v>2.4</v>
      </c>
      <c r="M69" s="38">
        <v>158.6</v>
      </c>
      <c r="N69" s="38">
        <v>29.3</v>
      </c>
      <c r="O69" s="39">
        <v>132</v>
      </c>
    </row>
    <row r="70" spans="1:15" x14ac:dyDescent="0.25">
      <c r="A70" s="54"/>
      <c r="B70" s="8">
        <v>14</v>
      </c>
      <c r="C70" s="11" t="s">
        <v>36</v>
      </c>
      <c r="D70" s="2">
        <v>10</v>
      </c>
      <c r="E70" s="37">
        <v>0.1</v>
      </c>
      <c r="F70" s="37">
        <v>8.25</v>
      </c>
      <c r="G70" s="37">
        <v>0.13</v>
      </c>
      <c r="H70" s="38">
        <v>65.72</v>
      </c>
      <c r="I70" s="37">
        <v>0</v>
      </c>
      <c r="J70" s="37">
        <v>0</v>
      </c>
      <c r="K70" s="38">
        <v>40</v>
      </c>
      <c r="L70" s="37">
        <v>0</v>
      </c>
      <c r="M70" s="38">
        <v>2.4</v>
      </c>
      <c r="N70" s="38">
        <v>0</v>
      </c>
      <c r="O70" s="39">
        <v>3</v>
      </c>
    </row>
    <row r="71" spans="1:15" x14ac:dyDescent="0.25">
      <c r="A71" s="54"/>
      <c r="B71" s="8">
        <v>15</v>
      </c>
      <c r="C71" s="11" t="s">
        <v>18</v>
      </c>
      <c r="D71" s="2">
        <v>15</v>
      </c>
      <c r="E71" s="37">
        <v>3.48</v>
      </c>
      <c r="F71" s="37">
        <v>7.44</v>
      </c>
      <c r="G71" s="37">
        <v>0</v>
      </c>
      <c r="H71" s="38">
        <v>54</v>
      </c>
      <c r="I71" s="37">
        <v>0.01</v>
      </c>
      <c r="J71" s="37">
        <v>0.11</v>
      </c>
      <c r="K71" s="38">
        <v>39</v>
      </c>
      <c r="L71" s="37">
        <v>0.15</v>
      </c>
      <c r="M71" s="38">
        <v>132</v>
      </c>
      <c r="N71" s="38">
        <v>5.2</v>
      </c>
      <c r="O71" s="39">
        <v>75</v>
      </c>
    </row>
    <row r="72" spans="1:15" x14ac:dyDescent="0.25">
      <c r="A72" s="54"/>
      <c r="B72" s="2" t="s">
        <v>38</v>
      </c>
      <c r="C72" s="1" t="s">
        <v>10</v>
      </c>
      <c r="D72" s="2">
        <v>30</v>
      </c>
      <c r="E72" s="37">
        <v>2.37</v>
      </c>
      <c r="F72" s="37">
        <v>0.3</v>
      </c>
      <c r="G72" s="37">
        <v>14.49</v>
      </c>
      <c r="H72" s="38">
        <v>93.5</v>
      </c>
      <c r="I72" s="37">
        <v>0.03</v>
      </c>
      <c r="J72" s="37">
        <v>0</v>
      </c>
      <c r="K72" s="38">
        <v>0</v>
      </c>
      <c r="L72" s="37">
        <v>0.33</v>
      </c>
      <c r="M72" s="38">
        <v>6.9</v>
      </c>
      <c r="N72" s="38">
        <v>9.9</v>
      </c>
      <c r="O72" s="39">
        <v>26.1</v>
      </c>
    </row>
    <row r="73" spans="1:15" x14ac:dyDescent="0.25">
      <c r="A73" s="54"/>
      <c r="B73" s="8"/>
      <c r="C73" s="1"/>
      <c r="D73" s="2"/>
      <c r="E73" s="24">
        <f>SUM(E68:E72)</f>
        <v>21.09</v>
      </c>
      <c r="F73" s="24">
        <f t="shared" ref="F73:O73" si="10">SUM(F68:F72)</f>
        <v>27.39</v>
      </c>
      <c r="G73" s="24">
        <f t="shared" si="10"/>
        <v>63.97</v>
      </c>
      <c r="H73" s="25">
        <f t="shared" si="10"/>
        <v>633.72</v>
      </c>
      <c r="I73" s="24">
        <f t="shared" si="10"/>
        <v>0.14000000000000001</v>
      </c>
      <c r="J73" s="24">
        <f t="shared" si="10"/>
        <v>2.0099999999999998</v>
      </c>
      <c r="K73" s="25">
        <f t="shared" si="10"/>
        <v>136.30000000000001</v>
      </c>
      <c r="L73" s="24">
        <f t="shared" si="10"/>
        <v>3.4499999999999997</v>
      </c>
      <c r="M73" s="25">
        <f t="shared" si="10"/>
        <v>474.49999999999994</v>
      </c>
      <c r="N73" s="25">
        <f t="shared" si="10"/>
        <v>70.300000000000011</v>
      </c>
      <c r="O73" s="41">
        <f t="shared" si="10"/>
        <v>429.3</v>
      </c>
    </row>
    <row r="74" spans="1:15" ht="15" customHeight="1" x14ac:dyDescent="0.25">
      <c r="A74" s="54"/>
      <c r="B74" s="84" t="s">
        <v>61</v>
      </c>
      <c r="C74" s="85"/>
      <c r="D74" s="86"/>
      <c r="E74" s="27">
        <f t="shared" ref="E74:O74" si="11">(E44+E52+E59+E73+E66)/5</f>
        <v>16.936</v>
      </c>
      <c r="F74" s="27">
        <f t="shared" si="11"/>
        <v>16.904000000000003</v>
      </c>
      <c r="G74" s="27">
        <f t="shared" si="11"/>
        <v>68.268000000000001</v>
      </c>
      <c r="H74" s="28">
        <f t="shared" si="11"/>
        <v>550.548</v>
      </c>
      <c r="I74" s="27">
        <f t="shared" si="11"/>
        <v>0.23799999999999999</v>
      </c>
      <c r="J74" s="27">
        <f t="shared" si="11"/>
        <v>10.672000000000001</v>
      </c>
      <c r="K74" s="28">
        <f t="shared" si="11"/>
        <v>102.22</v>
      </c>
      <c r="L74" s="27">
        <f t="shared" si="11"/>
        <v>5.8860000000000001</v>
      </c>
      <c r="M74" s="28">
        <f t="shared" si="11"/>
        <v>200.08599999999998</v>
      </c>
      <c r="N74" s="28">
        <f t="shared" si="11"/>
        <v>80.025999999999996</v>
      </c>
      <c r="O74" s="29">
        <f t="shared" si="11"/>
        <v>280.11199999999997</v>
      </c>
    </row>
    <row r="75" spans="1:15" ht="18" customHeight="1" x14ac:dyDescent="0.25">
      <c r="A75" s="22">
        <v>3</v>
      </c>
      <c r="B75" s="44" t="s">
        <v>49</v>
      </c>
      <c r="C75" s="45" t="s">
        <v>48</v>
      </c>
      <c r="D75" s="45" t="s">
        <v>64</v>
      </c>
      <c r="E75" s="45" t="s">
        <v>24</v>
      </c>
      <c r="F75" s="45" t="s">
        <v>25</v>
      </c>
      <c r="G75" s="45" t="s">
        <v>26</v>
      </c>
      <c r="H75" s="45" t="s">
        <v>27</v>
      </c>
      <c r="I75" s="46" t="s">
        <v>29</v>
      </c>
      <c r="J75" s="46" t="s">
        <v>30</v>
      </c>
      <c r="K75" s="46" t="s">
        <v>28</v>
      </c>
      <c r="L75" s="47" t="s">
        <v>31</v>
      </c>
      <c r="M75" s="47" t="s">
        <v>32</v>
      </c>
      <c r="N75" s="47" t="s">
        <v>33</v>
      </c>
      <c r="O75" s="48" t="s">
        <v>34</v>
      </c>
    </row>
    <row r="76" spans="1:15" ht="14.25" customHeight="1" x14ac:dyDescent="0.25">
      <c r="A76" s="51" t="s">
        <v>35</v>
      </c>
      <c r="B76" s="55">
        <v>182</v>
      </c>
      <c r="C76" s="56" t="s">
        <v>50</v>
      </c>
      <c r="D76" s="57">
        <v>180</v>
      </c>
      <c r="E76" s="54">
        <v>5.0199999999999996</v>
      </c>
      <c r="F76" s="54">
        <v>3.47</v>
      </c>
      <c r="G76" s="54">
        <v>43.27</v>
      </c>
      <c r="H76" s="54">
        <v>225</v>
      </c>
      <c r="I76" s="54">
        <v>0.06</v>
      </c>
      <c r="J76" s="54">
        <v>1.17</v>
      </c>
      <c r="K76" s="38">
        <v>18</v>
      </c>
      <c r="L76" s="54">
        <v>0.48</v>
      </c>
      <c r="M76" s="54">
        <v>127.9</v>
      </c>
      <c r="N76" s="54">
        <v>30.1</v>
      </c>
      <c r="O76" s="58">
        <v>135.1</v>
      </c>
    </row>
    <row r="77" spans="1:15" ht="14.25" customHeight="1" x14ac:dyDescent="0.25">
      <c r="A77" s="54"/>
      <c r="B77" s="8">
        <v>3</v>
      </c>
      <c r="C77" s="1" t="s">
        <v>2</v>
      </c>
      <c r="D77" s="2">
        <v>45</v>
      </c>
      <c r="E77" s="37">
        <v>5.8</v>
      </c>
      <c r="F77" s="37">
        <v>4.8</v>
      </c>
      <c r="G77" s="37">
        <v>14.83</v>
      </c>
      <c r="H77" s="38">
        <v>157</v>
      </c>
      <c r="I77" s="37">
        <v>0.04</v>
      </c>
      <c r="J77" s="37">
        <v>0.11</v>
      </c>
      <c r="K77" s="38">
        <v>59</v>
      </c>
      <c r="L77" s="37">
        <v>0.49</v>
      </c>
      <c r="M77" s="38">
        <v>239</v>
      </c>
      <c r="N77" s="38">
        <v>9.4499999999999993</v>
      </c>
      <c r="O77" s="39">
        <v>96</v>
      </c>
    </row>
    <row r="78" spans="1:15" ht="14.25" customHeight="1" x14ac:dyDescent="0.25">
      <c r="A78" s="54"/>
      <c r="B78" s="8">
        <v>14</v>
      </c>
      <c r="C78" s="11" t="s">
        <v>36</v>
      </c>
      <c r="D78" s="2">
        <v>10</v>
      </c>
      <c r="E78" s="37">
        <v>0.1</v>
      </c>
      <c r="F78" s="37">
        <v>8.25</v>
      </c>
      <c r="G78" s="37">
        <v>0.13</v>
      </c>
      <c r="H78" s="38">
        <v>65.72</v>
      </c>
      <c r="I78" s="37">
        <v>0</v>
      </c>
      <c r="J78" s="37">
        <v>0</v>
      </c>
      <c r="K78" s="38">
        <v>40</v>
      </c>
      <c r="L78" s="37">
        <v>0</v>
      </c>
      <c r="M78" s="38">
        <v>2.4</v>
      </c>
      <c r="N78" s="38">
        <v>0</v>
      </c>
      <c r="O78" s="39">
        <v>3</v>
      </c>
    </row>
    <row r="79" spans="1:15" ht="14.25" customHeight="1" x14ac:dyDescent="0.25">
      <c r="A79" s="54"/>
      <c r="B79" s="8">
        <v>376</v>
      </c>
      <c r="C79" s="1" t="s">
        <v>3</v>
      </c>
      <c r="D79" s="2">
        <v>200</v>
      </c>
      <c r="E79" s="37">
        <v>0.53</v>
      </c>
      <c r="F79" s="37">
        <v>0</v>
      </c>
      <c r="G79" s="37">
        <v>9.4700000000000006</v>
      </c>
      <c r="H79" s="38">
        <v>40</v>
      </c>
      <c r="I79" s="37">
        <v>0</v>
      </c>
      <c r="J79" s="37">
        <v>0.27</v>
      </c>
      <c r="K79" s="38">
        <v>0</v>
      </c>
      <c r="L79" s="37">
        <v>2.13</v>
      </c>
      <c r="M79" s="38">
        <v>13.6</v>
      </c>
      <c r="N79" s="38">
        <v>11.73</v>
      </c>
      <c r="O79" s="39">
        <v>22.13</v>
      </c>
    </row>
    <row r="80" spans="1:15" ht="14.25" customHeight="1" x14ac:dyDescent="0.25">
      <c r="A80" s="54"/>
      <c r="B80" s="8">
        <v>338</v>
      </c>
      <c r="C80" s="11" t="s">
        <v>37</v>
      </c>
      <c r="D80" s="2" t="s">
        <v>4</v>
      </c>
      <c r="E80" s="37">
        <v>0.3</v>
      </c>
      <c r="F80" s="37">
        <v>0.3</v>
      </c>
      <c r="G80" s="37">
        <v>7.35</v>
      </c>
      <c r="H80" s="38">
        <v>33.299999999999997</v>
      </c>
      <c r="I80" s="37">
        <v>0.02</v>
      </c>
      <c r="J80" s="37">
        <v>7.5</v>
      </c>
      <c r="K80" s="38">
        <v>0</v>
      </c>
      <c r="L80" s="37">
        <v>1.65</v>
      </c>
      <c r="M80" s="38">
        <v>12</v>
      </c>
      <c r="N80" s="38">
        <v>6.75</v>
      </c>
      <c r="O80" s="39">
        <v>8.25</v>
      </c>
    </row>
    <row r="81" spans="1:15" ht="14.25" customHeight="1" x14ac:dyDescent="0.25">
      <c r="A81" s="54"/>
      <c r="B81" s="4"/>
      <c r="C81" s="3"/>
      <c r="D81" s="4"/>
      <c r="E81" s="24">
        <f>SUM(E76:E80)</f>
        <v>11.75</v>
      </c>
      <c r="F81" s="24">
        <f t="shared" ref="F81:O81" si="12">SUM(F76:F80)</f>
        <v>16.82</v>
      </c>
      <c r="G81" s="24">
        <f t="shared" si="12"/>
        <v>75.05</v>
      </c>
      <c r="H81" s="25">
        <f t="shared" si="12"/>
        <v>521.02</v>
      </c>
      <c r="I81" s="24">
        <f t="shared" si="12"/>
        <v>0.12000000000000001</v>
      </c>
      <c r="J81" s="24">
        <f t="shared" si="12"/>
        <v>9.0500000000000007</v>
      </c>
      <c r="K81" s="25">
        <f t="shared" si="12"/>
        <v>117</v>
      </c>
      <c r="L81" s="24">
        <f t="shared" si="12"/>
        <v>4.75</v>
      </c>
      <c r="M81" s="25">
        <f t="shared" si="12"/>
        <v>394.9</v>
      </c>
      <c r="N81" s="25">
        <f t="shared" si="12"/>
        <v>58.03</v>
      </c>
      <c r="O81" s="41">
        <f t="shared" si="12"/>
        <v>264.48</v>
      </c>
    </row>
    <row r="82" spans="1:15" ht="14.25" customHeight="1" x14ac:dyDescent="0.25">
      <c r="A82" s="54"/>
      <c r="B82" s="4"/>
      <c r="C82" s="3"/>
      <c r="D82" s="4"/>
      <c r="E82" s="24"/>
      <c r="F82" s="24"/>
      <c r="G82" s="24"/>
      <c r="H82" s="25"/>
      <c r="I82" s="24"/>
      <c r="J82" s="24"/>
      <c r="K82" s="25"/>
      <c r="L82" s="24"/>
      <c r="M82" s="25"/>
      <c r="N82" s="25"/>
      <c r="O82" s="41"/>
    </row>
    <row r="83" spans="1:15" ht="14.25" customHeight="1" x14ac:dyDescent="0.25">
      <c r="A83" s="51" t="s">
        <v>5</v>
      </c>
      <c r="B83" s="8">
        <v>71</v>
      </c>
      <c r="C83" s="1" t="s">
        <v>62</v>
      </c>
      <c r="D83" s="2">
        <v>40</v>
      </c>
      <c r="E83" s="37">
        <v>0.54</v>
      </c>
      <c r="F83" s="37">
        <v>0.09</v>
      </c>
      <c r="G83" s="37">
        <v>1.71</v>
      </c>
      <c r="H83" s="38">
        <v>10.199999999999999</v>
      </c>
      <c r="I83" s="37">
        <v>0.03</v>
      </c>
      <c r="J83" s="37">
        <v>6.72</v>
      </c>
      <c r="K83" s="38">
        <v>0</v>
      </c>
      <c r="L83" s="37">
        <v>0.42</v>
      </c>
      <c r="M83" s="38">
        <v>9.3000000000000007</v>
      </c>
      <c r="N83" s="38">
        <v>10.199999999999999</v>
      </c>
      <c r="O83" s="39">
        <v>16.8</v>
      </c>
    </row>
    <row r="84" spans="1:15" ht="14.25" customHeight="1" x14ac:dyDescent="0.25">
      <c r="A84" s="54"/>
      <c r="B84" s="8">
        <v>243</v>
      </c>
      <c r="C84" s="1" t="s">
        <v>6</v>
      </c>
      <c r="D84" s="2" t="s">
        <v>4</v>
      </c>
      <c r="E84" s="37">
        <v>4.7</v>
      </c>
      <c r="F84" s="37">
        <v>5.5</v>
      </c>
      <c r="G84" s="37">
        <v>0.4</v>
      </c>
      <c r="H84" s="38">
        <v>87.9</v>
      </c>
      <c r="I84" s="37">
        <v>0</v>
      </c>
      <c r="J84" s="37">
        <v>0</v>
      </c>
      <c r="K84" s="38">
        <v>0</v>
      </c>
      <c r="L84" s="37">
        <v>0.6</v>
      </c>
      <c r="M84" s="38">
        <v>9.6</v>
      </c>
      <c r="N84" s="38">
        <v>5.3</v>
      </c>
      <c r="O84" s="39">
        <v>49.3</v>
      </c>
    </row>
    <row r="85" spans="1:15" ht="14.25" customHeight="1" x14ac:dyDescent="0.25">
      <c r="A85" s="54"/>
      <c r="B85" s="8">
        <v>302</v>
      </c>
      <c r="C85" s="20" t="s">
        <v>51</v>
      </c>
      <c r="D85" s="2">
        <v>150</v>
      </c>
      <c r="E85" s="37">
        <v>8.9</v>
      </c>
      <c r="F85" s="37">
        <v>4.0999999999999996</v>
      </c>
      <c r="G85" s="37">
        <v>39.840000000000003</v>
      </c>
      <c r="H85" s="38">
        <v>231.8</v>
      </c>
      <c r="I85" s="37">
        <v>0.2</v>
      </c>
      <c r="J85" s="37">
        <v>0</v>
      </c>
      <c r="K85" s="38">
        <v>0</v>
      </c>
      <c r="L85" s="37">
        <v>5</v>
      </c>
      <c r="M85" s="38">
        <v>14.6</v>
      </c>
      <c r="N85" s="38">
        <v>140</v>
      </c>
      <c r="O85" s="39">
        <v>210</v>
      </c>
    </row>
    <row r="86" spans="1:15" ht="14.25" customHeight="1" x14ac:dyDescent="0.25">
      <c r="A86" s="54"/>
      <c r="B86" s="8">
        <v>377</v>
      </c>
      <c r="C86" s="1" t="s">
        <v>8</v>
      </c>
      <c r="D86" s="2" t="s">
        <v>9</v>
      </c>
      <c r="E86" s="37">
        <v>0.53</v>
      </c>
      <c r="F86" s="37">
        <v>0</v>
      </c>
      <c r="G86" s="37">
        <v>9.9700000000000006</v>
      </c>
      <c r="H86" s="38">
        <v>41.6</v>
      </c>
      <c r="I86" s="37">
        <v>0</v>
      </c>
      <c r="J86" s="37">
        <v>2.13</v>
      </c>
      <c r="K86" s="38">
        <v>0</v>
      </c>
      <c r="L86" s="37">
        <v>2.13</v>
      </c>
      <c r="M86" s="38">
        <v>15.33</v>
      </c>
      <c r="N86" s="38">
        <v>12.27</v>
      </c>
      <c r="O86" s="39">
        <v>23.2</v>
      </c>
    </row>
    <row r="87" spans="1:15" ht="14.25" customHeight="1" x14ac:dyDescent="0.25">
      <c r="A87" s="54"/>
      <c r="B87" s="2" t="s">
        <v>38</v>
      </c>
      <c r="C87" s="1" t="s">
        <v>65</v>
      </c>
      <c r="D87" s="30">
        <v>10</v>
      </c>
      <c r="E87" s="36">
        <v>0.3</v>
      </c>
      <c r="F87" s="37">
        <v>0.3</v>
      </c>
      <c r="G87" s="37">
        <v>3.35</v>
      </c>
      <c r="H87" s="38">
        <v>33.299999999999997</v>
      </c>
      <c r="I87" s="37">
        <v>0.02</v>
      </c>
      <c r="J87" s="37">
        <v>7.5</v>
      </c>
      <c r="K87" s="38">
        <v>0</v>
      </c>
      <c r="L87" s="37">
        <v>1.65</v>
      </c>
      <c r="M87" s="38">
        <v>12</v>
      </c>
      <c r="N87" s="38">
        <v>6.75</v>
      </c>
      <c r="O87" s="39">
        <v>8.25</v>
      </c>
    </row>
    <row r="88" spans="1:15" ht="14.25" customHeight="1" x14ac:dyDescent="0.25">
      <c r="A88" s="54"/>
      <c r="B88" s="2" t="s">
        <v>38</v>
      </c>
      <c r="C88" s="1" t="s">
        <v>10</v>
      </c>
      <c r="D88" s="2">
        <v>30</v>
      </c>
      <c r="E88" s="37">
        <v>2.37</v>
      </c>
      <c r="F88" s="37">
        <v>0.3</v>
      </c>
      <c r="G88" s="37">
        <v>14.49</v>
      </c>
      <c r="H88" s="38">
        <v>93.5</v>
      </c>
      <c r="I88" s="37">
        <v>0.03</v>
      </c>
      <c r="J88" s="37">
        <v>0</v>
      </c>
      <c r="K88" s="38">
        <v>0</v>
      </c>
      <c r="L88" s="37">
        <v>0.33</v>
      </c>
      <c r="M88" s="38">
        <v>6.9</v>
      </c>
      <c r="N88" s="38">
        <v>9.9</v>
      </c>
      <c r="O88" s="39">
        <v>26.1</v>
      </c>
    </row>
    <row r="89" spans="1:15" ht="14.25" customHeight="1" x14ac:dyDescent="0.25">
      <c r="A89" s="54"/>
      <c r="B89" s="8"/>
      <c r="C89" s="1"/>
      <c r="D89" s="2"/>
      <c r="E89" s="24">
        <f>SUM(E83:E88)</f>
        <v>17.34</v>
      </c>
      <c r="F89" s="24">
        <f t="shared" ref="F89:O89" si="13">SUM(F83:F88)</f>
        <v>10.290000000000001</v>
      </c>
      <c r="G89" s="24">
        <f t="shared" si="13"/>
        <v>69.760000000000005</v>
      </c>
      <c r="H89" s="25">
        <f t="shared" si="13"/>
        <v>498.30000000000007</v>
      </c>
      <c r="I89" s="24">
        <f t="shared" si="13"/>
        <v>0.28000000000000003</v>
      </c>
      <c r="J89" s="24">
        <f t="shared" si="13"/>
        <v>16.350000000000001</v>
      </c>
      <c r="K89" s="25">
        <f t="shared" si="13"/>
        <v>0</v>
      </c>
      <c r="L89" s="24">
        <f t="shared" si="13"/>
        <v>10.129999999999999</v>
      </c>
      <c r="M89" s="25">
        <f t="shared" si="13"/>
        <v>67.73</v>
      </c>
      <c r="N89" s="25">
        <f t="shared" si="13"/>
        <v>184.42000000000002</v>
      </c>
      <c r="O89" s="41">
        <f t="shared" si="13"/>
        <v>333.65000000000003</v>
      </c>
    </row>
    <row r="90" spans="1:15" ht="14.25" customHeight="1" x14ac:dyDescent="0.25">
      <c r="A90" s="54"/>
      <c r="B90" s="8"/>
      <c r="C90" s="1"/>
      <c r="D90" s="2"/>
      <c r="E90" s="24"/>
      <c r="F90" s="24"/>
      <c r="G90" s="24"/>
      <c r="H90" s="25"/>
      <c r="I90" s="24"/>
      <c r="J90" s="24"/>
      <c r="K90" s="25"/>
      <c r="L90" s="24"/>
      <c r="M90" s="25"/>
      <c r="N90" s="25"/>
      <c r="O90" s="41"/>
    </row>
    <row r="91" spans="1:15" ht="14.25" customHeight="1" x14ac:dyDescent="0.25">
      <c r="A91" s="51" t="s">
        <v>11</v>
      </c>
      <c r="B91" s="8">
        <v>303</v>
      </c>
      <c r="C91" s="1" t="s">
        <v>63</v>
      </c>
      <c r="D91" s="2">
        <v>40</v>
      </c>
      <c r="E91" s="37">
        <v>1.55</v>
      </c>
      <c r="F91" s="37">
        <v>0.1</v>
      </c>
      <c r="G91" s="37">
        <v>3.25</v>
      </c>
      <c r="H91" s="38">
        <v>20.100000000000001</v>
      </c>
      <c r="I91" s="37">
        <v>0.06</v>
      </c>
      <c r="J91" s="37">
        <v>5</v>
      </c>
      <c r="K91" s="38">
        <v>0</v>
      </c>
      <c r="L91" s="37">
        <v>0.35</v>
      </c>
      <c r="M91" s="38">
        <v>10</v>
      </c>
      <c r="N91" s="38">
        <v>10.5</v>
      </c>
      <c r="O91" s="39">
        <v>31</v>
      </c>
    </row>
    <row r="92" spans="1:15" ht="14.25" customHeight="1" x14ac:dyDescent="0.25">
      <c r="A92" s="54"/>
      <c r="B92" s="2">
        <v>211</v>
      </c>
      <c r="C92" s="1" t="s">
        <v>52</v>
      </c>
      <c r="D92" s="2">
        <v>120</v>
      </c>
      <c r="E92" s="54">
        <v>14.34</v>
      </c>
      <c r="F92" s="54">
        <v>16.77</v>
      </c>
      <c r="G92" s="54">
        <v>2.04</v>
      </c>
      <c r="H92" s="38">
        <v>278</v>
      </c>
      <c r="I92" s="54">
        <v>0.08</v>
      </c>
      <c r="J92" s="54">
        <v>0.26</v>
      </c>
      <c r="K92" s="54">
        <v>290.39999999999998</v>
      </c>
      <c r="L92" s="37">
        <v>2.2000000000000002</v>
      </c>
      <c r="M92" s="54">
        <v>209.2</v>
      </c>
      <c r="N92" s="54">
        <v>17.399999999999999</v>
      </c>
      <c r="O92" s="58">
        <v>249.8</v>
      </c>
    </row>
    <row r="93" spans="1:15" ht="14.25" customHeight="1" x14ac:dyDescent="0.25">
      <c r="A93" s="54"/>
      <c r="B93" s="8">
        <v>389</v>
      </c>
      <c r="C93" s="1" t="s">
        <v>71</v>
      </c>
      <c r="D93" s="2">
        <v>200</v>
      </c>
      <c r="E93" s="37">
        <v>1</v>
      </c>
      <c r="F93" s="37">
        <v>0.2</v>
      </c>
      <c r="G93" s="37">
        <v>20.2</v>
      </c>
      <c r="H93" s="38">
        <v>86.6</v>
      </c>
      <c r="I93" s="37">
        <v>0.2</v>
      </c>
      <c r="J93" s="37">
        <v>4</v>
      </c>
      <c r="K93" s="38">
        <v>0</v>
      </c>
      <c r="L93" s="37">
        <v>2.8</v>
      </c>
      <c r="M93" s="38">
        <v>14</v>
      </c>
      <c r="N93" s="38">
        <v>8</v>
      </c>
      <c r="O93" s="39">
        <v>14</v>
      </c>
    </row>
    <row r="94" spans="1:15" ht="14.25" customHeight="1" x14ac:dyDescent="0.25">
      <c r="A94" s="54"/>
      <c r="B94" s="2" t="s">
        <v>38</v>
      </c>
      <c r="C94" s="11" t="s">
        <v>13</v>
      </c>
      <c r="D94" s="2" t="s">
        <v>14</v>
      </c>
      <c r="E94" s="37">
        <v>0.26</v>
      </c>
      <c r="F94" s="37">
        <v>0</v>
      </c>
      <c r="G94" s="37">
        <v>22.3</v>
      </c>
      <c r="H94" s="38">
        <v>129</v>
      </c>
      <c r="I94" s="37">
        <v>0</v>
      </c>
      <c r="J94" s="37">
        <v>0</v>
      </c>
      <c r="K94" s="38">
        <v>0</v>
      </c>
      <c r="L94" s="37">
        <v>0.5</v>
      </c>
      <c r="M94" s="38">
        <v>10.7</v>
      </c>
      <c r="N94" s="38">
        <v>2.7</v>
      </c>
      <c r="O94" s="39">
        <v>5.5</v>
      </c>
    </row>
    <row r="95" spans="1:15" ht="14.25" customHeight="1" x14ac:dyDescent="0.25">
      <c r="A95" s="54"/>
      <c r="B95" s="2" t="s">
        <v>38</v>
      </c>
      <c r="C95" s="1" t="s">
        <v>10</v>
      </c>
      <c r="D95" s="2">
        <v>30</v>
      </c>
      <c r="E95" s="37">
        <v>2.37</v>
      </c>
      <c r="F95" s="37">
        <v>0.3</v>
      </c>
      <c r="G95" s="37">
        <v>14.49</v>
      </c>
      <c r="H95" s="38">
        <v>93.5</v>
      </c>
      <c r="I95" s="37">
        <v>0.03</v>
      </c>
      <c r="J95" s="37">
        <v>0</v>
      </c>
      <c r="K95" s="38">
        <v>0</v>
      </c>
      <c r="L95" s="37">
        <v>0.33</v>
      </c>
      <c r="M95" s="38">
        <v>6.9</v>
      </c>
      <c r="N95" s="38">
        <v>9.9</v>
      </c>
      <c r="O95" s="39">
        <v>26.1</v>
      </c>
    </row>
    <row r="96" spans="1:15" ht="14.25" customHeight="1" x14ac:dyDescent="0.25">
      <c r="A96" s="54"/>
      <c r="B96" s="2"/>
      <c r="C96" s="1"/>
      <c r="D96" s="2"/>
      <c r="E96" s="24">
        <f>SUM(E91:E95)</f>
        <v>19.520000000000003</v>
      </c>
      <c r="F96" s="24">
        <f t="shared" ref="F96:O96" si="14">SUM(F91:F95)</f>
        <v>17.37</v>
      </c>
      <c r="G96" s="24">
        <f t="shared" si="14"/>
        <v>62.28</v>
      </c>
      <c r="H96" s="25">
        <f t="shared" si="14"/>
        <v>607.20000000000005</v>
      </c>
      <c r="I96" s="24">
        <f t="shared" si="14"/>
        <v>0.37</v>
      </c>
      <c r="J96" s="24">
        <f t="shared" si="14"/>
        <v>9.26</v>
      </c>
      <c r="K96" s="25">
        <f t="shared" si="14"/>
        <v>290.39999999999998</v>
      </c>
      <c r="L96" s="24">
        <f t="shared" si="14"/>
        <v>6.18</v>
      </c>
      <c r="M96" s="25">
        <f t="shared" si="14"/>
        <v>250.79999999999998</v>
      </c>
      <c r="N96" s="25">
        <f t="shared" si="14"/>
        <v>48.5</v>
      </c>
      <c r="O96" s="41">
        <f t="shared" si="14"/>
        <v>326.40000000000003</v>
      </c>
    </row>
    <row r="97" spans="1:15" ht="14.25" customHeight="1" x14ac:dyDescent="0.25">
      <c r="A97" s="54"/>
      <c r="B97" s="2"/>
      <c r="C97" s="1"/>
      <c r="D97" s="2"/>
      <c r="E97" s="24"/>
      <c r="F97" s="24"/>
      <c r="G97" s="24"/>
      <c r="H97" s="25"/>
      <c r="I97" s="24"/>
      <c r="J97" s="24"/>
      <c r="K97" s="25"/>
      <c r="L97" s="24"/>
      <c r="M97" s="25"/>
      <c r="N97" s="25"/>
      <c r="O97" s="41"/>
    </row>
    <row r="98" spans="1:15" ht="14.25" customHeight="1" x14ac:dyDescent="0.25">
      <c r="A98" s="51" t="s">
        <v>15</v>
      </c>
      <c r="B98" s="8">
        <v>71</v>
      </c>
      <c r="C98" s="1" t="s">
        <v>62</v>
      </c>
      <c r="D98" s="2">
        <v>40</v>
      </c>
      <c r="E98" s="37">
        <v>0.54</v>
      </c>
      <c r="F98" s="37">
        <v>0.09</v>
      </c>
      <c r="G98" s="37">
        <v>1.71</v>
      </c>
      <c r="H98" s="38">
        <v>10.199999999999999</v>
      </c>
      <c r="I98" s="37">
        <v>0.03</v>
      </c>
      <c r="J98" s="37">
        <v>6.72</v>
      </c>
      <c r="K98" s="38">
        <v>0</v>
      </c>
      <c r="L98" s="37">
        <v>0.42</v>
      </c>
      <c r="M98" s="38">
        <v>9.3000000000000007</v>
      </c>
      <c r="N98" s="38">
        <v>10.199999999999999</v>
      </c>
      <c r="O98" s="39">
        <v>16.8</v>
      </c>
    </row>
    <row r="99" spans="1:15" ht="14.25" customHeight="1" x14ac:dyDescent="0.25">
      <c r="A99" s="54"/>
      <c r="B99" s="2">
        <v>278</v>
      </c>
      <c r="C99" s="1" t="s">
        <v>54</v>
      </c>
      <c r="D99" s="2">
        <v>80</v>
      </c>
      <c r="E99" s="54">
        <v>9.33</v>
      </c>
      <c r="F99" s="54">
        <v>10.76</v>
      </c>
      <c r="G99" s="54">
        <v>8.9700000000000006</v>
      </c>
      <c r="H99" s="54">
        <v>172.4</v>
      </c>
      <c r="I99" s="54">
        <v>0.15</v>
      </c>
      <c r="J99" s="54">
        <v>1.04</v>
      </c>
      <c r="K99" s="54">
        <v>12.3</v>
      </c>
      <c r="L99" s="37">
        <v>3.7</v>
      </c>
      <c r="M99" s="54">
        <v>22.2</v>
      </c>
      <c r="N99" s="54">
        <v>12.7</v>
      </c>
      <c r="O99" s="58">
        <v>60.6</v>
      </c>
    </row>
    <row r="100" spans="1:15" ht="14.25" customHeight="1" x14ac:dyDescent="0.25">
      <c r="A100" s="54"/>
      <c r="B100" s="8">
        <v>309</v>
      </c>
      <c r="C100" s="1" t="s">
        <v>7</v>
      </c>
      <c r="D100" s="2">
        <v>150</v>
      </c>
      <c r="E100" s="37">
        <v>5.0999999999999996</v>
      </c>
      <c r="F100" s="37">
        <v>7.5</v>
      </c>
      <c r="G100" s="37">
        <v>28.5</v>
      </c>
      <c r="H100" s="38">
        <v>201.9</v>
      </c>
      <c r="I100" s="37">
        <v>0.06</v>
      </c>
      <c r="J100" s="37">
        <v>0</v>
      </c>
      <c r="K100" s="38">
        <v>0</v>
      </c>
      <c r="L100" s="37">
        <v>0.75</v>
      </c>
      <c r="M100" s="38">
        <v>12</v>
      </c>
      <c r="N100" s="38">
        <v>7.5</v>
      </c>
      <c r="O100" s="39">
        <v>34.5</v>
      </c>
    </row>
    <row r="101" spans="1:15" ht="14.25" customHeight="1" x14ac:dyDescent="0.25">
      <c r="A101" s="54"/>
      <c r="B101" s="8">
        <v>376</v>
      </c>
      <c r="C101" s="1" t="s">
        <v>3</v>
      </c>
      <c r="D101" s="2">
        <v>200</v>
      </c>
      <c r="E101" s="37">
        <v>0.53</v>
      </c>
      <c r="F101" s="37">
        <v>0</v>
      </c>
      <c r="G101" s="37">
        <v>9.4700000000000006</v>
      </c>
      <c r="H101" s="38">
        <v>40</v>
      </c>
      <c r="I101" s="37">
        <v>0</v>
      </c>
      <c r="J101" s="37">
        <v>0.27</v>
      </c>
      <c r="K101" s="38">
        <v>0</v>
      </c>
      <c r="L101" s="37">
        <v>2.13</v>
      </c>
      <c r="M101" s="38">
        <v>13.6</v>
      </c>
      <c r="N101" s="38">
        <v>11.73</v>
      </c>
      <c r="O101" s="39">
        <v>22.13</v>
      </c>
    </row>
    <row r="102" spans="1:15" ht="14.25" customHeight="1" x14ac:dyDescent="0.25">
      <c r="A102" s="54"/>
      <c r="B102" s="2" t="s">
        <v>38</v>
      </c>
      <c r="C102" s="11" t="s">
        <v>21</v>
      </c>
      <c r="D102" s="2" t="s">
        <v>4</v>
      </c>
      <c r="E102" s="37">
        <v>0.04</v>
      </c>
      <c r="F102" s="37">
        <v>0</v>
      </c>
      <c r="G102" s="37">
        <v>20.8</v>
      </c>
      <c r="H102" s="38">
        <v>96.3</v>
      </c>
      <c r="I102" s="37">
        <v>0</v>
      </c>
      <c r="J102" s="37">
        <v>0.13</v>
      </c>
      <c r="K102" s="38">
        <v>0</v>
      </c>
      <c r="L102" s="37">
        <v>0.73</v>
      </c>
      <c r="M102" s="38">
        <v>0.2</v>
      </c>
      <c r="N102" s="38">
        <v>0.5</v>
      </c>
      <c r="O102" s="39">
        <v>0.1</v>
      </c>
    </row>
    <row r="103" spans="1:15" ht="14.25" customHeight="1" x14ac:dyDescent="0.25">
      <c r="B103" s="2" t="s">
        <v>38</v>
      </c>
      <c r="C103" s="1" t="s">
        <v>10</v>
      </c>
      <c r="D103" s="2">
        <v>30</v>
      </c>
      <c r="E103" s="37">
        <v>2.37</v>
      </c>
      <c r="F103" s="37">
        <v>0.3</v>
      </c>
      <c r="G103" s="37">
        <v>14.49</v>
      </c>
      <c r="H103" s="38">
        <v>93.5</v>
      </c>
      <c r="I103" s="37">
        <v>0.03</v>
      </c>
      <c r="J103" s="37">
        <v>0</v>
      </c>
      <c r="K103" s="38">
        <v>0</v>
      </c>
      <c r="L103" s="37">
        <v>0.33</v>
      </c>
      <c r="M103" s="38">
        <v>6.9</v>
      </c>
      <c r="N103" s="38">
        <v>9.9</v>
      </c>
      <c r="O103" s="39">
        <v>26.1</v>
      </c>
    </row>
    <row r="104" spans="1:15" ht="14.25" customHeight="1" x14ac:dyDescent="0.25">
      <c r="B104" s="14"/>
      <c r="C104" s="15"/>
      <c r="D104" s="15"/>
      <c r="E104" s="24">
        <f>SUM(E99:E103)</f>
        <v>17.369999999999997</v>
      </c>
      <c r="F104" s="24">
        <f t="shared" ref="F104:O104" si="15">SUM(F99:F103)</f>
        <v>18.559999999999999</v>
      </c>
      <c r="G104" s="24">
        <f t="shared" si="15"/>
        <v>82.22999999999999</v>
      </c>
      <c r="H104" s="25">
        <f t="shared" si="15"/>
        <v>604.1</v>
      </c>
      <c r="I104" s="24">
        <f t="shared" si="15"/>
        <v>0.24</v>
      </c>
      <c r="J104" s="24">
        <f t="shared" si="15"/>
        <v>1.44</v>
      </c>
      <c r="K104" s="25">
        <f t="shared" si="15"/>
        <v>12.3</v>
      </c>
      <c r="L104" s="24">
        <f t="shared" si="15"/>
        <v>7.6400000000000006</v>
      </c>
      <c r="M104" s="25">
        <f t="shared" si="15"/>
        <v>54.900000000000006</v>
      </c>
      <c r="N104" s="25">
        <f t="shared" si="15"/>
        <v>42.33</v>
      </c>
      <c r="O104" s="41">
        <f t="shared" si="15"/>
        <v>143.42999999999998</v>
      </c>
    </row>
    <row r="105" spans="1:15" ht="14.25" customHeight="1" x14ac:dyDescent="0.25">
      <c r="B105" s="14"/>
      <c r="C105" s="15"/>
      <c r="D105" s="15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8"/>
    </row>
    <row r="106" spans="1:15" ht="14.25" customHeight="1" x14ac:dyDescent="0.25">
      <c r="A106" s="51" t="s">
        <v>19</v>
      </c>
      <c r="B106" s="14">
        <v>223</v>
      </c>
      <c r="C106" s="1" t="s">
        <v>53</v>
      </c>
      <c r="D106" s="2">
        <v>120</v>
      </c>
      <c r="E106" s="37">
        <v>11.2</v>
      </c>
      <c r="F106" s="37">
        <v>8.3000000000000007</v>
      </c>
      <c r="G106" s="37">
        <v>20.5</v>
      </c>
      <c r="H106" s="38">
        <v>282.5</v>
      </c>
      <c r="I106" s="37">
        <v>0.04</v>
      </c>
      <c r="J106" s="37">
        <v>1.42</v>
      </c>
      <c r="K106" s="38">
        <v>49.8</v>
      </c>
      <c r="L106" s="37">
        <v>0.79</v>
      </c>
      <c r="M106" s="38">
        <v>115.5</v>
      </c>
      <c r="N106" s="38">
        <v>22.2</v>
      </c>
      <c r="O106" s="39">
        <v>154</v>
      </c>
    </row>
    <row r="107" spans="1:15" ht="14.25" customHeight="1" x14ac:dyDescent="0.25">
      <c r="A107" s="54"/>
      <c r="B107" s="8">
        <v>382</v>
      </c>
      <c r="C107" s="1" t="s">
        <v>17</v>
      </c>
      <c r="D107" s="2">
        <v>200</v>
      </c>
      <c r="E107" s="37">
        <v>3.78</v>
      </c>
      <c r="F107" s="37">
        <v>0.67</v>
      </c>
      <c r="G107" s="37">
        <v>26</v>
      </c>
      <c r="H107" s="38">
        <v>125.1</v>
      </c>
      <c r="I107" s="37">
        <v>0.02</v>
      </c>
      <c r="J107" s="37">
        <v>1.33</v>
      </c>
      <c r="K107" s="38">
        <v>0</v>
      </c>
      <c r="L107" s="37">
        <v>2</v>
      </c>
      <c r="M107" s="38">
        <v>133.30000000000001</v>
      </c>
      <c r="N107" s="38">
        <v>25.5</v>
      </c>
      <c r="O107" s="39">
        <v>111.1</v>
      </c>
    </row>
    <row r="108" spans="1:15" ht="14.25" customHeight="1" x14ac:dyDescent="0.25">
      <c r="A108" s="54"/>
      <c r="B108" s="8">
        <v>14</v>
      </c>
      <c r="C108" s="11" t="s">
        <v>36</v>
      </c>
      <c r="D108" s="2">
        <v>10</v>
      </c>
      <c r="E108" s="37">
        <v>0.1</v>
      </c>
      <c r="F108" s="37">
        <v>8.25</v>
      </c>
      <c r="G108" s="37">
        <v>0.13</v>
      </c>
      <c r="H108" s="38">
        <v>65.72</v>
      </c>
      <c r="I108" s="37">
        <v>0</v>
      </c>
      <c r="J108" s="37">
        <v>0</v>
      </c>
      <c r="K108" s="38">
        <v>40</v>
      </c>
      <c r="L108" s="37">
        <v>0</v>
      </c>
      <c r="M108" s="38">
        <v>2.4</v>
      </c>
      <c r="N108" s="38">
        <v>0</v>
      </c>
      <c r="O108" s="39">
        <v>3</v>
      </c>
    </row>
    <row r="109" spans="1:15" ht="14.25" customHeight="1" x14ac:dyDescent="0.25">
      <c r="A109" s="54"/>
      <c r="B109" s="8">
        <v>15</v>
      </c>
      <c r="C109" s="11" t="s">
        <v>18</v>
      </c>
      <c r="D109" s="2">
        <v>15</v>
      </c>
      <c r="E109" s="37">
        <v>3.48</v>
      </c>
      <c r="F109" s="37">
        <v>4.4400000000000004</v>
      </c>
      <c r="G109" s="37">
        <v>0</v>
      </c>
      <c r="H109" s="38">
        <v>54</v>
      </c>
      <c r="I109" s="37">
        <v>0.01</v>
      </c>
      <c r="J109" s="37">
        <v>0.11</v>
      </c>
      <c r="K109" s="38">
        <v>39</v>
      </c>
      <c r="L109" s="37">
        <v>0.15</v>
      </c>
      <c r="M109" s="38">
        <v>132</v>
      </c>
      <c r="N109" s="38">
        <v>5.2</v>
      </c>
      <c r="O109" s="39">
        <v>75</v>
      </c>
    </row>
    <row r="110" spans="1:15" ht="14.25" customHeight="1" x14ac:dyDescent="0.25">
      <c r="A110" s="54"/>
      <c r="B110" s="2" t="s">
        <v>38</v>
      </c>
      <c r="C110" s="1" t="s">
        <v>10</v>
      </c>
      <c r="D110" s="2">
        <v>30</v>
      </c>
      <c r="E110" s="37">
        <v>2.37</v>
      </c>
      <c r="F110" s="37">
        <v>0.3</v>
      </c>
      <c r="G110" s="37">
        <v>14.49</v>
      </c>
      <c r="H110" s="38">
        <v>93.5</v>
      </c>
      <c r="I110" s="37">
        <v>0.03</v>
      </c>
      <c r="J110" s="37">
        <v>0</v>
      </c>
      <c r="K110" s="38">
        <v>0</v>
      </c>
      <c r="L110" s="37">
        <v>0.33</v>
      </c>
      <c r="M110" s="38">
        <v>6.9</v>
      </c>
      <c r="N110" s="38">
        <v>9.9</v>
      </c>
      <c r="O110" s="39">
        <v>26.1</v>
      </c>
    </row>
    <row r="111" spans="1:15" ht="14.25" customHeight="1" x14ac:dyDescent="0.25">
      <c r="A111" s="54"/>
      <c r="B111" s="8"/>
      <c r="C111" s="1"/>
      <c r="D111" s="2"/>
      <c r="E111" s="16">
        <f>SUM(E106:E110)</f>
        <v>20.93</v>
      </c>
      <c r="F111" s="17">
        <f t="shared" ref="F111:O111" si="16">SUM(F106:F110)</f>
        <v>21.96</v>
      </c>
      <c r="G111" s="17">
        <f t="shared" si="16"/>
        <v>61.120000000000005</v>
      </c>
      <c r="H111" s="18">
        <f t="shared" si="16"/>
        <v>620.82000000000005</v>
      </c>
      <c r="I111" s="17">
        <f t="shared" si="16"/>
        <v>9.9999999999999992E-2</v>
      </c>
      <c r="J111" s="17">
        <f t="shared" si="16"/>
        <v>2.86</v>
      </c>
      <c r="K111" s="18">
        <f t="shared" si="16"/>
        <v>128.80000000000001</v>
      </c>
      <c r="L111" s="17">
        <f t="shared" si="16"/>
        <v>3.27</v>
      </c>
      <c r="M111" s="18">
        <f t="shared" si="16"/>
        <v>390.1</v>
      </c>
      <c r="N111" s="18">
        <f t="shared" si="16"/>
        <v>62.800000000000004</v>
      </c>
      <c r="O111" s="43">
        <f t="shared" si="16"/>
        <v>369.20000000000005</v>
      </c>
    </row>
    <row r="112" spans="1:15" ht="14.25" customHeight="1" x14ac:dyDescent="0.25">
      <c r="B112" s="84" t="s">
        <v>61</v>
      </c>
      <c r="C112" s="85"/>
      <c r="D112" s="86"/>
      <c r="E112" s="17">
        <f t="shared" ref="E112:O112" si="17">(E81+E89+E96+E111+E104)/5</f>
        <v>17.381999999999998</v>
      </c>
      <c r="F112" s="17">
        <f t="shared" si="17"/>
        <v>17</v>
      </c>
      <c r="G112" s="17">
        <f t="shared" si="17"/>
        <v>70.088000000000008</v>
      </c>
      <c r="H112" s="18">
        <f t="shared" si="17"/>
        <v>570.28800000000001</v>
      </c>
      <c r="I112" s="17">
        <f t="shared" si="17"/>
        <v>0.22199999999999998</v>
      </c>
      <c r="J112" s="17">
        <f t="shared" si="17"/>
        <v>7.7919999999999998</v>
      </c>
      <c r="K112" s="18">
        <f t="shared" si="17"/>
        <v>109.7</v>
      </c>
      <c r="L112" s="17">
        <f t="shared" si="17"/>
        <v>6.3940000000000001</v>
      </c>
      <c r="M112" s="18">
        <f t="shared" si="17"/>
        <v>231.68600000000001</v>
      </c>
      <c r="N112" s="18">
        <f t="shared" si="17"/>
        <v>79.216000000000008</v>
      </c>
      <c r="O112" s="43">
        <f t="shared" si="17"/>
        <v>287.43200000000007</v>
      </c>
    </row>
    <row r="113" spans="1:15" ht="14.25" customHeight="1" x14ac:dyDescent="0.25">
      <c r="E113" s="12"/>
      <c r="F113" s="12"/>
      <c r="G113" s="12"/>
      <c r="H113" s="13"/>
      <c r="I113" s="12"/>
      <c r="J113" s="12"/>
      <c r="K113" s="13"/>
      <c r="L113" s="12"/>
      <c r="M113" s="13"/>
      <c r="N113" s="13"/>
      <c r="O113" s="13"/>
    </row>
    <row r="114" spans="1:15" ht="18" customHeight="1" x14ac:dyDescent="0.25">
      <c r="A114" s="21">
        <v>4</v>
      </c>
      <c r="B114" s="44" t="s">
        <v>49</v>
      </c>
      <c r="C114" s="45" t="s">
        <v>48</v>
      </c>
      <c r="D114" s="45" t="s">
        <v>23</v>
      </c>
      <c r="E114" s="45" t="s">
        <v>24</v>
      </c>
      <c r="F114" s="45" t="s">
        <v>25</v>
      </c>
      <c r="G114" s="45" t="s">
        <v>26</v>
      </c>
      <c r="H114" s="45" t="s">
        <v>27</v>
      </c>
      <c r="I114" s="46" t="s">
        <v>29</v>
      </c>
      <c r="J114" s="46" t="s">
        <v>30</v>
      </c>
      <c r="K114" s="46" t="s">
        <v>28</v>
      </c>
      <c r="L114" s="47" t="s">
        <v>31</v>
      </c>
      <c r="M114" s="47" t="s">
        <v>32</v>
      </c>
      <c r="N114" s="47" t="s">
        <v>33</v>
      </c>
      <c r="O114" s="48" t="s">
        <v>34</v>
      </c>
    </row>
    <row r="115" spans="1:15" ht="14.25" customHeight="1" x14ac:dyDescent="0.25">
      <c r="A115" s="51" t="s">
        <v>35</v>
      </c>
      <c r="B115" s="55">
        <v>181</v>
      </c>
      <c r="C115" s="56" t="s">
        <v>55</v>
      </c>
      <c r="D115" s="57">
        <v>180</v>
      </c>
      <c r="E115" s="54">
        <v>2.87</v>
      </c>
      <c r="F115" s="54">
        <v>1.31</v>
      </c>
      <c r="G115" s="37">
        <v>40.9</v>
      </c>
      <c r="H115" s="38">
        <v>258</v>
      </c>
      <c r="I115" s="54">
        <v>0.11</v>
      </c>
      <c r="J115" s="54">
        <v>1.17</v>
      </c>
      <c r="K115" s="38">
        <v>18</v>
      </c>
      <c r="L115" s="54">
        <v>1.24</v>
      </c>
      <c r="M115" s="38">
        <v>136</v>
      </c>
      <c r="N115" s="54">
        <v>47.6</v>
      </c>
      <c r="O115" s="58">
        <v>181.3</v>
      </c>
    </row>
    <row r="116" spans="1:15" ht="14.25" customHeight="1" x14ac:dyDescent="0.25">
      <c r="A116" s="54"/>
      <c r="B116" s="2">
        <v>6</v>
      </c>
      <c r="C116" s="1" t="s">
        <v>40</v>
      </c>
      <c r="D116" s="2">
        <v>45</v>
      </c>
      <c r="E116" s="37">
        <v>5.3</v>
      </c>
      <c r="F116" s="37">
        <v>8.26</v>
      </c>
      <c r="G116" s="37">
        <v>14.8</v>
      </c>
      <c r="H116" s="38">
        <v>155</v>
      </c>
      <c r="I116" s="37">
        <v>0.09</v>
      </c>
      <c r="J116" s="37">
        <v>0</v>
      </c>
      <c r="K116" s="38">
        <v>0</v>
      </c>
      <c r="L116" s="37">
        <v>0.77</v>
      </c>
      <c r="M116" s="38">
        <v>11.2</v>
      </c>
      <c r="N116" s="38">
        <v>9.1999999999999993</v>
      </c>
      <c r="O116" s="39">
        <v>59</v>
      </c>
    </row>
    <row r="117" spans="1:15" ht="14.25" customHeight="1" x14ac:dyDescent="0.25">
      <c r="A117" s="54"/>
      <c r="B117" s="8">
        <v>14</v>
      </c>
      <c r="C117" s="11" t="s">
        <v>36</v>
      </c>
      <c r="D117" s="2">
        <v>10</v>
      </c>
      <c r="E117" s="37">
        <v>0.1</v>
      </c>
      <c r="F117" s="37">
        <v>8.25</v>
      </c>
      <c r="G117" s="37">
        <v>0.13</v>
      </c>
      <c r="H117" s="38">
        <v>65.72</v>
      </c>
      <c r="I117" s="37">
        <v>0</v>
      </c>
      <c r="J117" s="37">
        <v>0</v>
      </c>
      <c r="K117" s="38">
        <v>40</v>
      </c>
      <c r="L117" s="37">
        <v>0</v>
      </c>
      <c r="M117" s="38">
        <v>2.4</v>
      </c>
      <c r="N117" s="38">
        <v>0</v>
      </c>
      <c r="O117" s="39">
        <v>3</v>
      </c>
    </row>
    <row r="118" spans="1:15" ht="14.25" customHeight="1" x14ac:dyDescent="0.25">
      <c r="A118" s="54"/>
      <c r="B118" s="8">
        <v>376</v>
      </c>
      <c r="C118" s="1" t="s">
        <v>3</v>
      </c>
      <c r="D118" s="2">
        <v>200</v>
      </c>
      <c r="E118" s="37">
        <v>0.53</v>
      </c>
      <c r="F118" s="37">
        <v>0</v>
      </c>
      <c r="G118" s="37">
        <v>9.4700000000000006</v>
      </c>
      <c r="H118" s="38">
        <v>40</v>
      </c>
      <c r="I118" s="37">
        <v>0</v>
      </c>
      <c r="J118" s="37">
        <v>0.27</v>
      </c>
      <c r="K118" s="38">
        <v>0</v>
      </c>
      <c r="L118" s="37">
        <v>2.13</v>
      </c>
      <c r="M118" s="38">
        <v>13.6</v>
      </c>
      <c r="N118" s="38">
        <v>11.73</v>
      </c>
      <c r="O118" s="39">
        <v>22.13</v>
      </c>
    </row>
    <row r="119" spans="1:15" ht="14.25" customHeight="1" x14ac:dyDescent="0.25">
      <c r="A119" s="54"/>
      <c r="B119" s="8">
        <v>338</v>
      </c>
      <c r="C119" s="11" t="s">
        <v>37</v>
      </c>
      <c r="D119" s="2" t="s">
        <v>4</v>
      </c>
      <c r="E119" s="37">
        <v>0.4</v>
      </c>
      <c r="F119" s="37">
        <v>0.3</v>
      </c>
      <c r="G119" s="37">
        <v>10.3</v>
      </c>
      <c r="H119" s="38">
        <v>47</v>
      </c>
      <c r="I119" s="54">
        <v>0.02</v>
      </c>
      <c r="J119" s="37">
        <v>5</v>
      </c>
      <c r="K119" s="38">
        <v>0</v>
      </c>
      <c r="L119" s="37">
        <v>2.2999999999999998</v>
      </c>
      <c r="M119" s="38">
        <v>19</v>
      </c>
      <c r="N119" s="38">
        <v>12</v>
      </c>
      <c r="O119" s="39">
        <v>16</v>
      </c>
    </row>
    <row r="120" spans="1:15" ht="14.25" customHeight="1" x14ac:dyDescent="0.25">
      <c r="A120" s="54"/>
      <c r="B120" s="8"/>
      <c r="C120" s="11"/>
      <c r="D120" s="2"/>
      <c r="E120" s="24">
        <f>SUM(E115:E119)</f>
        <v>9.1999999999999993</v>
      </c>
      <c r="F120" s="24">
        <f t="shared" ref="F120:O120" si="18">SUM(F115:F119)</f>
        <v>18.12</v>
      </c>
      <c r="G120" s="24">
        <f t="shared" si="18"/>
        <v>75.600000000000009</v>
      </c>
      <c r="H120" s="25">
        <f t="shared" si="18"/>
        <v>565.72</v>
      </c>
      <c r="I120" s="24">
        <f t="shared" si="18"/>
        <v>0.22</v>
      </c>
      <c r="J120" s="24">
        <f t="shared" si="18"/>
        <v>6.4399999999999995</v>
      </c>
      <c r="K120" s="25">
        <f t="shared" si="18"/>
        <v>58</v>
      </c>
      <c r="L120" s="24">
        <f t="shared" si="18"/>
        <v>6.4399999999999995</v>
      </c>
      <c r="M120" s="25">
        <f t="shared" si="18"/>
        <v>182.2</v>
      </c>
      <c r="N120" s="25">
        <f t="shared" si="18"/>
        <v>80.53</v>
      </c>
      <c r="O120" s="41">
        <f t="shared" si="18"/>
        <v>281.43</v>
      </c>
    </row>
    <row r="121" spans="1:15" ht="14.25" customHeight="1" x14ac:dyDescent="0.25">
      <c r="A121" s="54"/>
      <c r="B121" s="1"/>
      <c r="C121" s="1"/>
      <c r="D121" s="2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8"/>
    </row>
    <row r="122" spans="1:15" ht="14.25" customHeight="1" x14ac:dyDescent="0.25">
      <c r="A122" s="51" t="s">
        <v>5</v>
      </c>
      <c r="B122" s="8">
        <v>71</v>
      </c>
      <c r="C122" s="1" t="s">
        <v>62</v>
      </c>
      <c r="D122" s="2">
        <v>40</v>
      </c>
      <c r="E122" s="37">
        <v>0.54</v>
      </c>
      <c r="F122" s="37">
        <v>0.09</v>
      </c>
      <c r="G122" s="37">
        <v>1.71</v>
      </c>
      <c r="H122" s="38">
        <v>10.199999999999999</v>
      </c>
      <c r="I122" s="37">
        <v>0.03</v>
      </c>
      <c r="J122" s="37">
        <v>6.72</v>
      </c>
      <c r="K122" s="38">
        <v>0</v>
      </c>
      <c r="L122" s="37">
        <v>0.42</v>
      </c>
      <c r="M122" s="38">
        <v>9.3000000000000007</v>
      </c>
      <c r="N122" s="38">
        <v>10.199999999999999</v>
      </c>
      <c r="O122" s="39">
        <v>16.8</v>
      </c>
    </row>
    <row r="123" spans="1:15" ht="14.25" customHeight="1" x14ac:dyDescent="0.25">
      <c r="A123" s="54"/>
      <c r="B123" s="2">
        <v>239</v>
      </c>
      <c r="C123" s="1" t="s">
        <v>56</v>
      </c>
      <c r="D123" s="2">
        <v>80</v>
      </c>
      <c r="E123" s="54">
        <v>5.87</v>
      </c>
      <c r="F123" s="54">
        <v>6.13</v>
      </c>
      <c r="G123" s="54">
        <v>8.31</v>
      </c>
      <c r="H123" s="54">
        <v>109.1</v>
      </c>
      <c r="I123" s="54">
        <v>0.05</v>
      </c>
      <c r="J123" s="54">
        <v>0.28000000000000003</v>
      </c>
      <c r="K123" s="38">
        <v>22</v>
      </c>
      <c r="L123" s="54">
        <v>0.43</v>
      </c>
      <c r="M123" s="54">
        <v>29.3</v>
      </c>
      <c r="N123" s="54">
        <v>12.8</v>
      </c>
      <c r="O123" s="39">
        <v>79</v>
      </c>
    </row>
    <row r="124" spans="1:15" ht="14.25" customHeight="1" x14ac:dyDescent="0.25">
      <c r="A124" s="54"/>
      <c r="B124" s="2">
        <v>312</v>
      </c>
      <c r="C124" s="1" t="s">
        <v>57</v>
      </c>
      <c r="D124" s="2">
        <v>150</v>
      </c>
      <c r="E124" s="54">
        <v>3.08</v>
      </c>
      <c r="F124" s="54">
        <v>2.33</v>
      </c>
      <c r="G124" s="54">
        <v>14.13</v>
      </c>
      <c r="H124" s="54">
        <v>175.5</v>
      </c>
      <c r="I124" s="54">
        <v>1.1599999999999999</v>
      </c>
      <c r="J124" s="54">
        <v>3.75</v>
      </c>
      <c r="K124" s="54">
        <v>33.1</v>
      </c>
      <c r="L124" s="54">
        <v>0.86</v>
      </c>
      <c r="M124" s="54">
        <v>38.200000000000003</v>
      </c>
      <c r="N124" s="54">
        <v>26.7</v>
      </c>
      <c r="O124" s="58">
        <v>76.900000000000006</v>
      </c>
    </row>
    <row r="125" spans="1:15" ht="14.25" customHeight="1" x14ac:dyDescent="0.25">
      <c r="A125" s="54"/>
      <c r="B125" s="8">
        <v>377</v>
      </c>
      <c r="C125" s="1" t="s">
        <v>8</v>
      </c>
      <c r="D125" s="2" t="s">
        <v>9</v>
      </c>
      <c r="E125" s="37">
        <v>0.53</v>
      </c>
      <c r="F125" s="37">
        <v>0</v>
      </c>
      <c r="G125" s="37">
        <v>9.9700000000000006</v>
      </c>
      <c r="H125" s="38">
        <v>41.6</v>
      </c>
      <c r="I125" s="37">
        <v>0</v>
      </c>
      <c r="J125" s="37">
        <v>2.13</v>
      </c>
      <c r="K125" s="38">
        <v>0</v>
      </c>
      <c r="L125" s="37">
        <v>2.13</v>
      </c>
      <c r="M125" s="38">
        <v>15.33</v>
      </c>
      <c r="N125" s="38">
        <v>12.27</v>
      </c>
      <c r="O125" s="39">
        <v>23.2</v>
      </c>
    </row>
    <row r="126" spans="1:15" ht="14.25" customHeight="1" x14ac:dyDescent="0.25">
      <c r="A126" s="54"/>
      <c r="B126" s="2" t="s">
        <v>38</v>
      </c>
      <c r="C126" s="1" t="s">
        <v>65</v>
      </c>
      <c r="D126" s="30">
        <v>10</v>
      </c>
      <c r="E126" s="36">
        <v>0.3</v>
      </c>
      <c r="F126" s="37">
        <v>0.3</v>
      </c>
      <c r="G126" s="37">
        <v>3.35</v>
      </c>
      <c r="H126" s="38">
        <v>33.299999999999997</v>
      </c>
      <c r="I126" s="37">
        <v>0.02</v>
      </c>
      <c r="J126" s="37">
        <v>7.5</v>
      </c>
      <c r="K126" s="38">
        <v>0</v>
      </c>
      <c r="L126" s="37">
        <v>1.65</v>
      </c>
      <c r="M126" s="38">
        <v>12</v>
      </c>
      <c r="N126" s="38">
        <v>6.75</v>
      </c>
      <c r="O126" s="39">
        <v>8.25</v>
      </c>
    </row>
    <row r="127" spans="1:15" ht="14.25" customHeight="1" x14ac:dyDescent="0.25">
      <c r="A127" s="54"/>
      <c r="B127" s="2" t="s">
        <v>38</v>
      </c>
      <c r="C127" s="1" t="s">
        <v>10</v>
      </c>
      <c r="D127" s="2">
        <v>30</v>
      </c>
      <c r="E127" s="37">
        <v>2.37</v>
      </c>
      <c r="F127" s="37">
        <v>0.3</v>
      </c>
      <c r="G127" s="37">
        <v>14.49</v>
      </c>
      <c r="H127" s="38">
        <v>93.5</v>
      </c>
      <c r="I127" s="37">
        <v>0.03</v>
      </c>
      <c r="J127" s="37">
        <v>0</v>
      </c>
      <c r="K127" s="38">
        <v>0</v>
      </c>
      <c r="L127" s="37">
        <v>0.33</v>
      </c>
      <c r="M127" s="38">
        <v>6.9</v>
      </c>
      <c r="N127" s="38">
        <v>9.9</v>
      </c>
      <c r="O127" s="39">
        <v>26.1</v>
      </c>
    </row>
    <row r="128" spans="1:15" ht="14.25" customHeight="1" x14ac:dyDescent="0.25">
      <c r="A128" s="54"/>
      <c r="B128" s="2"/>
      <c r="C128" s="1"/>
      <c r="D128" s="2"/>
      <c r="E128" s="24">
        <f>SUM(E123:E127)</f>
        <v>12.149999999999999</v>
      </c>
      <c r="F128" s="24">
        <f t="shared" ref="F128:O128" si="19">SUM(F123:F127)</f>
        <v>9.0600000000000023</v>
      </c>
      <c r="G128" s="24">
        <f t="shared" si="19"/>
        <v>50.250000000000007</v>
      </c>
      <c r="H128" s="25">
        <f t="shared" si="19"/>
        <v>453.00000000000006</v>
      </c>
      <c r="I128" s="24">
        <f t="shared" si="19"/>
        <v>1.26</v>
      </c>
      <c r="J128" s="24">
        <f t="shared" si="19"/>
        <v>13.66</v>
      </c>
      <c r="K128" s="25">
        <f t="shared" si="19"/>
        <v>55.1</v>
      </c>
      <c r="L128" s="24">
        <f t="shared" si="19"/>
        <v>5.4</v>
      </c>
      <c r="M128" s="25">
        <f t="shared" si="19"/>
        <v>101.73</v>
      </c>
      <c r="N128" s="25">
        <f t="shared" si="19"/>
        <v>68.42</v>
      </c>
      <c r="O128" s="41">
        <f t="shared" si="19"/>
        <v>213.45</v>
      </c>
    </row>
    <row r="129" spans="1:15" ht="14.25" customHeight="1" x14ac:dyDescent="0.25">
      <c r="A129" s="54"/>
      <c r="B129" s="1"/>
      <c r="C129" s="1"/>
      <c r="D129" s="2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8"/>
    </row>
    <row r="130" spans="1:15" ht="14.25" customHeight="1" x14ac:dyDescent="0.25">
      <c r="A130" s="51" t="s">
        <v>11</v>
      </c>
      <c r="B130" s="8">
        <v>303</v>
      </c>
      <c r="C130" s="1" t="s">
        <v>66</v>
      </c>
      <c r="D130" s="2">
        <v>40</v>
      </c>
      <c r="E130" s="37">
        <v>1.55</v>
      </c>
      <c r="F130" s="37">
        <v>0.1</v>
      </c>
      <c r="G130" s="37">
        <v>3.25</v>
      </c>
      <c r="H130" s="38">
        <v>20.100000000000001</v>
      </c>
      <c r="I130" s="37">
        <v>0.06</v>
      </c>
      <c r="J130" s="37">
        <v>5</v>
      </c>
      <c r="K130" s="38">
        <v>0</v>
      </c>
      <c r="L130" s="37">
        <v>0.35</v>
      </c>
      <c r="M130" s="38">
        <v>10</v>
      </c>
      <c r="N130" s="38">
        <v>10.5</v>
      </c>
      <c r="O130" s="39">
        <v>31</v>
      </c>
    </row>
    <row r="131" spans="1:15" ht="14.25" customHeight="1" x14ac:dyDescent="0.25">
      <c r="A131" s="54"/>
      <c r="B131" s="2">
        <v>212</v>
      </c>
      <c r="C131" s="1" t="s">
        <v>43</v>
      </c>
      <c r="D131" s="2">
        <v>120</v>
      </c>
      <c r="E131" s="37">
        <v>14.74</v>
      </c>
      <c r="F131" s="37">
        <v>11.21</v>
      </c>
      <c r="G131" s="37">
        <v>3.18</v>
      </c>
      <c r="H131" s="38">
        <v>222.4</v>
      </c>
      <c r="I131" s="37">
        <v>0.1</v>
      </c>
      <c r="J131" s="37">
        <v>0.15</v>
      </c>
      <c r="K131" s="38">
        <v>192.2</v>
      </c>
      <c r="L131" s="37">
        <v>1.85</v>
      </c>
      <c r="M131" s="38">
        <v>63.7</v>
      </c>
      <c r="N131" s="38">
        <v>13.3</v>
      </c>
      <c r="O131" s="39">
        <v>163.69999999999999</v>
      </c>
    </row>
    <row r="132" spans="1:15" ht="14.25" customHeight="1" x14ac:dyDescent="0.25">
      <c r="A132" s="54"/>
      <c r="B132" s="8">
        <v>389</v>
      </c>
      <c r="C132" s="1" t="s">
        <v>71</v>
      </c>
      <c r="D132" s="2">
        <v>200</v>
      </c>
      <c r="E132" s="37">
        <v>1</v>
      </c>
      <c r="F132" s="37">
        <v>0.2</v>
      </c>
      <c r="G132" s="37">
        <v>20.2</v>
      </c>
      <c r="H132" s="38">
        <v>86.6</v>
      </c>
      <c r="I132" s="37">
        <v>0.2</v>
      </c>
      <c r="J132" s="37">
        <v>4</v>
      </c>
      <c r="K132" s="38">
        <v>0</v>
      </c>
      <c r="L132" s="37">
        <v>2.8</v>
      </c>
      <c r="M132" s="38">
        <v>14</v>
      </c>
      <c r="N132" s="38">
        <v>8</v>
      </c>
      <c r="O132" s="39">
        <v>14</v>
      </c>
    </row>
    <row r="133" spans="1:15" ht="14.25" customHeight="1" x14ac:dyDescent="0.25">
      <c r="A133" s="54"/>
      <c r="B133" s="2" t="s">
        <v>38</v>
      </c>
      <c r="C133" s="1" t="s">
        <v>44</v>
      </c>
      <c r="D133" s="2" t="s">
        <v>14</v>
      </c>
      <c r="E133" s="37">
        <v>0.26</v>
      </c>
      <c r="F133" s="37">
        <v>0</v>
      </c>
      <c r="G133" s="37">
        <v>22.3</v>
      </c>
      <c r="H133" s="38">
        <v>129</v>
      </c>
      <c r="I133" s="37">
        <v>0</v>
      </c>
      <c r="J133" s="37">
        <v>0</v>
      </c>
      <c r="K133" s="38">
        <v>0</v>
      </c>
      <c r="L133" s="37">
        <v>0.5</v>
      </c>
      <c r="M133" s="38">
        <v>10.7</v>
      </c>
      <c r="N133" s="38">
        <v>2.7</v>
      </c>
      <c r="O133" s="39">
        <v>5.5</v>
      </c>
    </row>
    <row r="134" spans="1:15" ht="14.25" customHeight="1" x14ac:dyDescent="0.25">
      <c r="A134" s="54"/>
      <c r="B134" s="2" t="s">
        <v>38</v>
      </c>
      <c r="C134" s="1" t="s">
        <v>10</v>
      </c>
      <c r="D134" s="2">
        <v>30</v>
      </c>
      <c r="E134" s="37">
        <v>2.37</v>
      </c>
      <c r="F134" s="37">
        <v>0.3</v>
      </c>
      <c r="G134" s="37">
        <v>14.49</v>
      </c>
      <c r="H134" s="38">
        <v>93.5</v>
      </c>
      <c r="I134" s="37">
        <v>0.03</v>
      </c>
      <c r="J134" s="37">
        <v>0</v>
      </c>
      <c r="K134" s="38">
        <v>0</v>
      </c>
      <c r="L134" s="37">
        <v>0.33</v>
      </c>
      <c r="M134" s="38">
        <v>6.9</v>
      </c>
      <c r="N134" s="38">
        <v>9.9</v>
      </c>
      <c r="O134" s="39">
        <v>26.1</v>
      </c>
    </row>
    <row r="135" spans="1:15" ht="14.25" customHeight="1" x14ac:dyDescent="0.25">
      <c r="A135" s="54"/>
      <c r="B135" s="2"/>
      <c r="C135" s="1"/>
      <c r="D135" s="2"/>
      <c r="E135" s="24">
        <f>SUM(E130:E134)</f>
        <v>19.920000000000002</v>
      </c>
      <c r="F135" s="24">
        <f t="shared" ref="F135:O135" si="20">SUM(F130:F134)</f>
        <v>11.81</v>
      </c>
      <c r="G135" s="24">
        <f t="shared" si="20"/>
        <v>63.42</v>
      </c>
      <c r="H135" s="25">
        <f t="shared" si="20"/>
        <v>551.6</v>
      </c>
      <c r="I135" s="24">
        <f t="shared" si="20"/>
        <v>0.39</v>
      </c>
      <c r="J135" s="24">
        <f t="shared" si="20"/>
        <v>9.15</v>
      </c>
      <c r="K135" s="25">
        <f t="shared" si="20"/>
        <v>192.2</v>
      </c>
      <c r="L135" s="24">
        <f t="shared" si="20"/>
        <v>5.83</v>
      </c>
      <c r="M135" s="25">
        <f t="shared" si="20"/>
        <v>105.30000000000001</v>
      </c>
      <c r="N135" s="25">
        <f t="shared" si="20"/>
        <v>44.4</v>
      </c>
      <c r="O135" s="41">
        <f t="shared" si="20"/>
        <v>240.29999999999998</v>
      </c>
    </row>
    <row r="136" spans="1:15" ht="14.25" customHeight="1" x14ac:dyDescent="0.25">
      <c r="A136" s="54"/>
      <c r="B136" s="2"/>
      <c r="C136" s="1"/>
      <c r="D136" s="2"/>
      <c r="E136" s="24"/>
      <c r="F136" s="24"/>
      <c r="G136" s="24"/>
      <c r="H136" s="25"/>
      <c r="I136" s="24"/>
      <c r="J136" s="24"/>
      <c r="K136" s="25"/>
      <c r="L136" s="24"/>
      <c r="M136" s="25"/>
      <c r="N136" s="25"/>
      <c r="O136" s="41"/>
    </row>
    <row r="137" spans="1:15" ht="14.25" customHeight="1" x14ac:dyDescent="0.25">
      <c r="A137" s="51" t="s">
        <v>15</v>
      </c>
      <c r="B137" s="14">
        <v>73</v>
      </c>
      <c r="C137" s="11" t="s">
        <v>58</v>
      </c>
      <c r="D137" s="2">
        <v>40</v>
      </c>
      <c r="E137" s="54">
        <v>1.01</v>
      </c>
      <c r="F137" s="54">
        <v>6.85</v>
      </c>
      <c r="G137" s="54">
        <v>5.39</v>
      </c>
      <c r="H137" s="54">
        <v>69.2</v>
      </c>
      <c r="I137" s="54">
        <v>0.04</v>
      </c>
      <c r="J137" s="54">
        <v>6.51</v>
      </c>
      <c r="K137" s="38">
        <v>0</v>
      </c>
      <c r="L137" s="54">
        <v>0.69</v>
      </c>
      <c r="M137" s="54">
        <v>98.4</v>
      </c>
      <c r="N137" s="54">
        <v>17.2</v>
      </c>
      <c r="O137" s="58">
        <v>55.6</v>
      </c>
    </row>
    <row r="138" spans="1:15" ht="14.25" customHeight="1" x14ac:dyDescent="0.25">
      <c r="A138" s="54"/>
      <c r="B138" s="2">
        <v>282</v>
      </c>
      <c r="C138" s="1" t="s">
        <v>59</v>
      </c>
      <c r="D138" s="2">
        <v>80</v>
      </c>
      <c r="E138" s="54">
        <v>13.59</v>
      </c>
      <c r="F138" s="37">
        <v>9.8000000000000007</v>
      </c>
      <c r="G138" s="54">
        <v>5.56</v>
      </c>
      <c r="H138" s="54">
        <v>218.5</v>
      </c>
      <c r="I138" s="54">
        <v>0.18</v>
      </c>
      <c r="J138" s="37">
        <v>9.4</v>
      </c>
      <c r="K138" s="54">
        <v>168.3</v>
      </c>
      <c r="L138" s="54">
        <v>10.19</v>
      </c>
      <c r="M138" s="54">
        <v>17.45</v>
      </c>
      <c r="N138" s="54">
        <v>13.4</v>
      </c>
      <c r="O138" s="58">
        <v>198.5</v>
      </c>
    </row>
    <row r="139" spans="1:15" ht="14.25" customHeight="1" x14ac:dyDescent="0.25">
      <c r="A139" s="54"/>
      <c r="B139" s="2">
        <v>305</v>
      </c>
      <c r="C139" s="1" t="s">
        <v>42</v>
      </c>
      <c r="D139" s="2">
        <v>150</v>
      </c>
      <c r="E139" s="37">
        <v>3.67</v>
      </c>
      <c r="F139" s="37">
        <v>5.42</v>
      </c>
      <c r="G139" s="37">
        <v>33.67</v>
      </c>
      <c r="H139" s="38">
        <v>210.1</v>
      </c>
      <c r="I139" s="37">
        <v>0.03</v>
      </c>
      <c r="J139" s="37">
        <v>0</v>
      </c>
      <c r="K139" s="38">
        <v>27</v>
      </c>
      <c r="L139" s="37">
        <v>0.53</v>
      </c>
      <c r="M139" s="38">
        <v>2.6</v>
      </c>
      <c r="N139" s="38">
        <v>19</v>
      </c>
      <c r="O139" s="39">
        <v>61.5</v>
      </c>
    </row>
    <row r="140" spans="1:15" ht="14.25" customHeight="1" x14ac:dyDescent="0.25">
      <c r="A140" s="54"/>
      <c r="B140" s="8">
        <v>376</v>
      </c>
      <c r="C140" s="1" t="s">
        <v>3</v>
      </c>
      <c r="D140" s="2">
        <v>200</v>
      </c>
      <c r="E140" s="37">
        <v>0.53</v>
      </c>
      <c r="F140" s="37">
        <v>0</v>
      </c>
      <c r="G140" s="37">
        <v>9.4700000000000006</v>
      </c>
      <c r="H140" s="38">
        <v>40</v>
      </c>
      <c r="I140" s="37">
        <v>0</v>
      </c>
      <c r="J140" s="37">
        <v>0.27</v>
      </c>
      <c r="K140" s="38">
        <v>0</v>
      </c>
      <c r="L140" s="37">
        <v>2.13</v>
      </c>
      <c r="M140" s="38">
        <v>13.6</v>
      </c>
      <c r="N140" s="38">
        <v>11.73</v>
      </c>
      <c r="O140" s="39">
        <v>22.13</v>
      </c>
    </row>
    <row r="141" spans="1:15" ht="14.25" customHeight="1" x14ac:dyDescent="0.25">
      <c r="A141" s="54"/>
      <c r="B141" s="2" t="s">
        <v>38</v>
      </c>
      <c r="C141" s="1" t="s">
        <v>10</v>
      </c>
      <c r="D141" s="2">
        <v>30</v>
      </c>
      <c r="E141" s="37">
        <v>2.37</v>
      </c>
      <c r="F141" s="37">
        <v>0.3</v>
      </c>
      <c r="G141" s="37">
        <v>14.49</v>
      </c>
      <c r="H141" s="38">
        <v>93.5</v>
      </c>
      <c r="I141" s="37">
        <v>0.03</v>
      </c>
      <c r="J141" s="37">
        <v>0</v>
      </c>
      <c r="K141" s="38">
        <v>0</v>
      </c>
      <c r="L141" s="37">
        <v>0.33</v>
      </c>
      <c r="M141" s="38">
        <v>6.9</v>
      </c>
      <c r="N141" s="38">
        <v>9.9</v>
      </c>
      <c r="O141" s="39">
        <v>26.1</v>
      </c>
    </row>
    <row r="142" spans="1:15" ht="14.25" customHeight="1" x14ac:dyDescent="0.25">
      <c r="A142" s="54"/>
      <c r="B142" s="2" t="s">
        <v>38</v>
      </c>
      <c r="C142" s="1" t="s">
        <v>67</v>
      </c>
      <c r="D142" s="2" t="s">
        <v>4</v>
      </c>
      <c r="E142" s="37">
        <v>0.3</v>
      </c>
      <c r="F142" s="37">
        <v>0.3</v>
      </c>
      <c r="G142" s="37">
        <v>7.35</v>
      </c>
      <c r="H142" s="38">
        <v>33.299999999999997</v>
      </c>
      <c r="I142" s="37">
        <v>0.02</v>
      </c>
      <c r="J142" s="37">
        <v>7.5</v>
      </c>
      <c r="K142" s="38">
        <v>0</v>
      </c>
      <c r="L142" s="37">
        <v>1.65</v>
      </c>
      <c r="M142" s="38">
        <v>12</v>
      </c>
      <c r="N142" s="38">
        <v>6.75</v>
      </c>
      <c r="O142" s="39">
        <v>8.25</v>
      </c>
    </row>
    <row r="143" spans="1:15" ht="14.25" customHeight="1" x14ac:dyDescent="0.25">
      <c r="A143" s="54"/>
      <c r="B143" s="4"/>
      <c r="C143" s="3"/>
      <c r="D143" s="4"/>
      <c r="E143" s="24">
        <f>SUM(E138:E142)</f>
        <v>20.46</v>
      </c>
      <c r="F143" s="24">
        <f t="shared" ref="F143:O143" si="21">SUM(F138:F142)</f>
        <v>15.820000000000002</v>
      </c>
      <c r="G143" s="24">
        <f t="shared" si="21"/>
        <v>70.540000000000006</v>
      </c>
      <c r="H143" s="25">
        <f t="shared" si="21"/>
        <v>595.4</v>
      </c>
      <c r="I143" s="24">
        <f t="shared" si="21"/>
        <v>0.26</v>
      </c>
      <c r="J143" s="24">
        <f t="shared" si="21"/>
        <v>17.170000000000002</v>
      </c>
      <c r="K143" s="25">
        <f t="shared" si="21"/>
        <v>195.3</v>
      </c>
      <c r="L143" s="24">
        <f t="shared" si="21"/>
        <v>14.829999999999998</v>
      </c>
      <c r="M143" s="25">
        <f t="shared" si="21"/>
        <v>52.55</v>
      </c>
      <c r="N143" s="25">
        <f t="shared" si="21"/>
        <v>60.779999999999994</v>
      </c>
      <c r="O143" s="41">
        <f t="shared" si="21"/>
        <v>316.48</v>
      </c>
    </row>
    <row r="144" spans="1:15" ht="14.25" customHeight="1" x14ac:dyDescent="0.25">
      <c r="A144" s="54"/>
      <c r="B144" s="14"/>
      <c r="C144" s="15"/>
      <c r="D144" s="1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8"/>
    </row>
    <row r="145" spans="1:15" ht="14.25" customHeight="1" x14ac:dyDescent="0.25">
      <c r="A145" s="51" t="s">
        <v>19</v>
      </c>
      <c r="B145" s="14">
        <v>222</v>
      </c>
      <c r="C145" s="1" t="s">
        <v>60</v>
      </c>
      <c r="D145" s="2">
        <v>120</v>
      </c>
      <c r="E145" s="37">
        <v>10.54</v>
      </c>
      <c r="F145" s="37">
        <v>10.73</v>
      </c>
      <c r="G145" s="37">
        <v>20.149999999999999</v>
      </c>
      <c r="H145" s="38">
        <v>265.3</v>
      </c>
      <c r="I145" s="37">
        <v>7.0000000000000007E-2</v>
      </c>
      <c r="J145" s="37">
        <v>0.43</v>
      </c>
      <c r="K145" s="38">
        <v>57.3</v>
      </c>
      <c r="L145" s="37">
        <v>0.56999999999999995</v>
      </c>
      <c r="M145" s="38">
        <v>174.6</v>
      </c>
      <c r="N145" s="38">
        <v>25.9</v>
      </c>
      <c r="O145" s="39">
        <v>193.2</v>
      </c>
    </row>
    <row r="146" spans="1:15" ht="14.25" customHeight="1" x14ac:dyDescent="0.25">
      <c r="A146" s="54"/>
      <c r="B146" s="2">
        <v>379</v>
      </c>
      <c r="C146" s="1" t="s">
        <v>46</v>
      </c>
      <c r="D146" s="2">
        <v>200</v>
      </c>
      <c r="E146" s="37">
        <v>3.6</v>
      </c>
      <c r="F146" s="37">
        <v>2.67</v>
      </c>
      <c r="G146" s="37">
        <v>29.2</v>
      </c>
      <c r="H146" s="38">
        <v>155.19999999999999</v>
      </c>
      <c r="I146" s="37">
        <v>0.03</v>
      </c>
      <c r="J146" s="37">
        <v>1.47</v>
      </c>
      <c r="K146" s="38">
        <v>0</v>
      </c>
      <c r="L146" s="37">
        <v>2.4</v>
      </c>
      <c r="M146" s="38">
        <v>158.6</v>
      </c>
      <c r="N146" s="38">
        <v>29.3</v>
      </c>
      <c r="O146" s="39">
        <v>132</v>
      </c>
    </row>
    <row r="147" spans="1:15" ht="14.25" customHeight="1" x14ac:dyDescent="0.25">
      <c r="A147" s="54"/>
      <c r="B147" s="8">
        <v>14</v>
      </c>
      <c r="C147" s="11" t="s">
        <v>36</v>
      </c>
      <c r="D147" s="2">
        <v>10</v>
      </c>
      <c r="E147" s="37">
        <v>0.1</v>
      </c>
      <c r="F147" s="37">
        <v>8.25</v>
      </c>
      <c r="G147" s="37">
        <v>0.13</v>
      </c>
      <c r="H147" s="38">
        <v>65.72</v>
      </c>
      <c r="I147" s="37">
        <v>0</v>
      </c>
      <c r="J147" s="37">
        <v>0</v>
      </c>
      <c r="K147" s="38">
        <v>40</v>
      </c>
      <c r="L147" s="37">
        <v>0</v>
      </c>
      <c r="M147" s="38">
        <v>2.4</v>
      </c>
      <c r="N147" s="38">
        <v>0</v>
      </c>
      <c r="O147" s="39">
        <v>3</v>
      </c>
    </row>
    <row r="148" spans="1:15" ht="14.25" customHeight="1" x14ac:dyDescent="0.25">
      <c r="A148" s="54"/>
      <c r="B148" s="8">
        <v>15</v>
      </c>
      <c r="C148" s="11" t="s">
        <v>18</v>
      </c>
      <c r="D148" s="2">
        <v>15</v>
      </c>
      <c r="E148" s="37">
        <v>3.48</v>
      </c>
      <c r="F148" s="37">
        <v>4.4400000000000004</v>
      </c>
      <c r="G148" s="37">
        <v>0</v>
      </c>
      <c r="H148" s="38">
        <v>54</v>
      </c>
      <c r="I148" s="37">
        <v>0.01</v>
      </c>
      <c r="J148" s="37">
        <v>0.11</v>
      </c>
      <c r="K148" s="38">
        <v>39</v>
      </c>
      <c r="L148" s="37">
        <v>0.15</v>
      </c>
      <c r="M148" s="38">
        <v>132</v>
      </c>
      <c r="N148" s="38">
        <v>5.2</v>
      </c>
      <c r="O148" s="39">
        <v>75</v>
      </c>
    </row>
    <row r="149" spans="1:15" ht="14.25" customHeight="1" x14ac:dyDescent="0.25">
      <c r="A149" s="54"/>
      <c r="B149" s="2" t="s">
        <v>38</v>
      </c>
      <c r="C149" s="1" t="s">
        <v>10</v>
      </c>
      <c r="D149" s="2">
        <v>30</v>
      </c>
      <c r="E149" s="37">
        <v>2.37</v>
      </c>
      <c r="F149" s="37">
        <v>0.3</v>
      </c>
      <c r="G149" s="37">
        <v>14.49</v>
      </c>
      <c r="H149" s="38">
        <v>93.5</v>
      </c>
      <c r="I149" s="37">
        <v>0.03</v>
      </c>
      <c r="J149" s="37">
        <v>0</v>
      </c>
      <c r="K149" s="38">
        <v>0</v>
      </c>
      <c r="L149" s="37">
        <v>0.33</v>
      </c>
      <c r="M149" s="38">
        <v>6.9</v>
      </c>
      <c r="N149" s="38">
        <v>9.9</v>
      </c>
      <c r="O149" s="39">
        <v>26.1</v>
      </c>
    </row>
    <row r="150" spans="1:15" ht="14.25" customHeight="1" x14ac:dyDescent="0.25">
      <c r="A150" s="54"/>
      <c r="B150" s="8"/>
      <c r="C150" s="1"/>
      <c r="D150" s="2"/>
      <c r="E150" s="16">
        <f>SUM(E145:E149)</f>
        <v>20.09</v>
      </c>
      <c r="F150" s="17">
        <f t="shared" ref="F150:O150" si="22">SUM(F145:F149)</f>
        <v>26.39</v>
      </c>
      <c r="G150" s="17">
        <f t="shared" si="22"/>
        <v>63.97</v>
      </c>
      <c r="H150" s="18">
        <f t="shared" si="22"/>
        <v>633.72</v>
      </c>
      <c r="I150" s="17">
        <f t="shared" si="22"/>
        <v>0.14000000000000001</v>
      </c>
      <c r="J150" s="17">
        <f t="shared" si="22"/>
        <v>2.0099999999999998</v>
      </c>
      <c r="K150" s="18">
        <f t="shared" si="22"/>
        <v>136.30000000000001</v>
      </c>
      <c r="L150" s="17">
        <f t="shared" si="22"/>
        <v>3.4499999999999997</v>
      </c>
      <c r="M150" s="18">
        <f t="shared" si="22"/>
        <v>474.49999999999994</v>
      </c>
      <c r="N150" s="18">
        <f t="shared" si="22"/>
        <v>70.300000000000011</v>
      </c>
      <c r="O150" s="43">
        <f t="shared" si="22"/>
        <v>429.3</v>
      </c>
    </row>
    <row r="151" spans="1:15" ht="14.25" customHeight="1" x14ac:dyDescent="0.25">
      <c r="B151" s="84" t="s">
        <v>61</v>
      </c>
      <c r="C151" s="85"/>
      <c r="D151" s="86"/>
      <c r="E151" s="17">
        <f t="shared" ref="E151:O151" si="23">(E120+E128+E135+E150+E143)/5</f>
        <v>16.363999999999997</v>
      </c>
      <c r="F151" s="17">
        <f t="shared" si="23"/>
        <v>16.240000000000002</v>
      </c>
      <c r="G151" s="17">
        <f t="shared" si="23"/>
        <v>64.756</v>
      </c>
      <c r="H151" s="18">
        <f t="shared" si="23"/>
        <v>559.88800000000003</v>
      </c>
      <c r="I151" s="17">
        <f t="shared" si="23"/>
        <v>0.45400000000000007</v>
      </c>
      <c r="J151" s="17">
        <f t="shared" si="23"/>
        <v>9.6859999999999999</v>
      </c>
      <c r="K151" s="18">
        <f t="shared" si="23"/>
        <v>127.38</v>
      </c>
      <c r="L151" s="17">
        <f t="shared" si="23"/>
        <v>7.19</v>
      </c>
      <c r="M151" s="18">
        <f t="shared" si="23"/>
        <v>183.256</v>
      </c>
      <c r="N151" s="18">
        <f t="shared" si="23"/>
        <v>64.885999999999996</v>
      </c>
      <c r="O151" s="43">
        <f t="shared" si="23"/>
        <v>296.19200000000001</v>
      </c>
    </row>
    <row r="152" spans="1:15" ht="14.25" customHeight="1" x14ac:dyDescent="0.25"/>
    <row r="153" spans="1:15" ht="14.25" customHeight="1" x14ac:dyDescent="0.25"/>
    <row r="154" spans="1:15" ht="14.25" customHeight="1" x14ac:dyDescent="0.25">
      <c r="E154" s="44" t="s">
        <v>24</v>
      </c>
      <c r="F154" s="45" t="s">
        <v>25</v>
      </c>
      <c r="G154" s="45" t="s">
        <v>26</v>
      </c>
      <c r="H154" s="45" t="s">
        <v>27</v>
      </c>
      <c r="I154" s="46" t="s">
        <v>29</v>
      </c>
      <c r="J154" s="46" t="s">
        <v>30</v>
      </c>
      <c r="K154" s="46" t="s">
        <v>28</v>
      </c>
      <c r="L154" s="47" t="s">
        <v>31</v>
      </c>
      <c r="M154" s="47" t="s">
        <v>32</v>
      </c>
      <c r="N154" s="47" t="s">
        <v>33</v>
      </c>
      <c r="O154" s="48" t="s">
        <v>34</v>
      </c>
    </row>
    <row r="155" spans="1:15" ht="14.25" customHeight="1" x14ac:dyDescent="0.25">
      <c r="B155" s="89" t="s">
        <v>69</v>
      </c>
      <c r="C155" s="90"/>
      <c r="D155" s="91"/>
      <c r="E155" s="59">
        <f t="shared" ref="E155:O155" si="24">(E37+E74+E112+E151)/4</f>
        <v>16.704000000000001</v>
      </c>
      <c r="F155" s="59">
        <f t="shared" si="24"/>
        <v>16.680500000000002</v>
      </c>
      <c r="G155" s="59">
        <f t="shared" si="24"/>
        <v>67.559500000000014</v>
      </c>
      <c r="H155" s="60">
        <f t="shared" si="24"/>
        <v>556.14800000000002</v>
      </c>
      <c r="I155" s="59">
        <f t="shared" si="24"/>
        <v>0.28100000000000003</v>
      </c>
      <c r="J155" s="59">
        <f t="shared" si="24"/>
        <v>9.3955000000000002</v>
      </c>
      <c r="K155" s="60">
        <f t="shared" si="24"/>
        <v>112.03</v>
      </c>
      <c r="L155" s="59">
        <f t="shared" si="24"/>
        <v>6.2679999999999998</v>
      </c>
      <c r="M155" s="60">
        <f t="shared" si="24"/>
        <v>216.93599999999998</v>
      </c>
      <c r="N155" s="60">
        <f t="shared" si="24"/>
        <v>72.086999999999989</v>
      </c>
      <c r="O155" s="60">
        <f t="shared" si="24"/>
        <v>285.35000000000002</v>
      </c>
    </row>
    <row r="156" spans="1:15" ht="14.25" customHeight="1" x14ac:dyDescent="0.25"/>
    <row r="157" spans="1:15" ht="14.25" customHeight="1" x14ac:dyDescent="0.25"/>
    <row r="158" spans="1:15" ht="18" customHeight="1" x14ac:dyDescent="0.25">
      <c r="A158" s="87" t="s">
        <v>68</v>
      </c>
      <c r="B158" s="88"/>
      <c r="C158" s="88"/>
    </row>
    <row r="159" spans="1:15" ht="14.25" customHeight="1" x14ac:dyDescent="0.25">
      <c r="A159" s="61">
        <v>21</v>
      </c>
      <c r="B159" s="8">
        <v>71</v>
      </c>
      <c r="C159" s="1" t="s">
        <v>62</v>
      </c>
      <c r="D159" s="2">
        <v>40</v>
      </c>
      <c r="E159" s="37">
        <v>0.54</v>
      </c>
      <c r="F159" s="37">
        <v>0.09</v>
      </c>
      <c r="G159" s="37">
        <v>1.71</v>
      </c>
      <c r="H159" s="38">
        <v>10.199999999999999</v>
      </c>
      <c r="I159" s="37">
        <v>0.03</v>
      </c>
      <c r="J159" s="37">
        <v>6.72</v>
      </c>
      <c r="K159" s="38">
        <v>0</v>
      </c>
      <c r="L159" s="37">
        <v>0.42</v>
      </c>
      <c r="M159" s="38">
        <v>9.3000000000000007</v>
      </c>
      <c r="N159" s="38">
        <v>10.199999999999999</v>
      </c>
      <c r="O159" s="39">
        <v>16.8</v>
      </c>
    </row>
    <row r="160" spans="1:15" ht="14.25" customHeight="1" x14ac:dyDescent="0.25">
      <c r="B160" s="2">
        <v>281</v>
      </c>
      <c r="C160" s="1" t="s">
        <v>70</v>
      </c>
      <c r="D160" s="2">
        <v>80</v>
      </c>
      <c r="E160" s="5">
        <v>11.2</v>
      </c>
      <c r="F160" s="10">
        <v>4.8</v>
      </c>
      <c r="G160" s="10">
        <v>7.95</v>
      </c>
      <c r="H160" s="5">
        <v>218.5</v>
      </c>
      <c r="I160" s="5">
        <v>0.18</v>
      </c>
      <c r="J160" s="10">
        <v>9.4</v>
      </c>
      <c r="K160" s="5">
        <v>168.3</v>
      </c>
      <c r="L160" s="5">
        <v>10.19</v>
      </c>
      <c r="M160" s="5">
        <v>17.45</v>
      </c>
      <c r="N160" s="5">
        <v>13.4</v>
      </c>
      <c r="O160" s="5">
        <v>198.5</v>
      </c>
    </row>
    <row r="161" spans="2:15" ht="14.25" customHeight="1" x14ac:dyDescent="0.25">
      <c r="B161" s="2">
        <v>305</v>
      </c>
      <c r="C161" s="1" t="s">
        <v>42</v>
      </c>
      <c r="D161" s="2">
        <v>150</v>
      </c>
      <c r="E161" s="37">
        <v>3.67</v>
      </c>
      <c r="F161" s="37">
        <v>5.42</v>
      </c>
      <c r="G161" s="37">
        <v>33.67</v>
      </c>
      <c r="H161" s="38">
        <v>210.1</v>
      </c>
      <c r="I161" s="37">
        <v>0.03</v>
      </c>
      <c r="J161" s="37">
        <v>0</v>
      </c>
      <c r="K161" s="38">
        <v>27</v>
      </c>
      <c r="L161" s="37">
        <v>0.53</v>
      </c>
      <c r="M161" s="38">
        <v>2.6</v>
      </c>
      <c r="N161" s="38">
        <v>19</v>
      </c>
      <c r="O161" s="39">
        <v>61.5</v>
      </c>
    </row>
    <row r="162" spans="2:15" ht="14.25" customHeight="1" x14ac:dyDescent="0.25">
      <c r="B162" s="8">
        <v>377</v>
      </c>
      <c r="C162" s="1" t="s">
        <v>8</v>
      </c>
      <c r="D162" s="2" t="s">
        <v>9</v>
      </c>
      <c r="E162" s="37">
        <v>0.53</v>
      </c>
      <c r="F162" s="37">
        <v>0</v>
      </c>
      <c r="G162" s="37">
        <v>9.9700000000000006</v>
      </c>
      <c r="H162" s="38">
        <v>41.6</v>
      </c>
      <c r="I162" s="37">
        <v>0</v>
      </c>
      <c r="J162" s="37">
        <v>2.13</v>
      </c>
      <c r="K162" s="38">
        <v>0</v>
      </c>
      <c r="L162" s="37">
        <v>2.13</v>
      </c>
      <c r="M162" s="38">
        <v>15.33</v>
      </c>
      <c r="N162" s="38">
        <v>12.27</v>
      </c>
      <c r="O162" s="39">
        <v>23.2</v>
      </c>
    </row>
    <row r="163" spans="2:15" x14ac:dyDescent="0.25">
      <c r="B163" s="8">
        <v>14</v>
      </c>
      <c r="C163" s="11" t="s">
        <v>36</v>
      </c>
      <c r="D163" s="2">
        <v>10</v>
      </c>
      <c r="E163" s="10">
        <v>0.1</v>
      </c>
      <c r="F163" s="10">
        <v>8.25</v>
      </c>
      <c r="G163" s="10">
        <v>0.13</v>
      </c>
      <c r="H163" s="7">
        <v>65.72</v>
      </c>
      <c r="I163" s="10">
        <v>0</v>
      </c>
      <c r="J163" s="10">
        <v>0</v>
      </c>
      <c r="K163" s="7">
        <v>40</v>
      </c>
      <c r="L163" s="10">
        <v>0</v>
      </c>
      <c r="M163" s="7">
        <v>2.4</v>
      </c>
      <c r="N163" s="7">
        <v>0</v>
      </c>
      <c r="O163" s="7">
        <v>3</v>
      </c>
    </row>
    <row r="164" spans="2:15" x14ac:dyDescent="0.25">
      <c r="B164" s="2" t="s">
        <v>38</v>
      </c>
      <c r="C164" s="1" t="s">
        <v>10</v>
      </c>
      <c r="D164" s="2">
        <v>30</v>
      </c>
      <c r="E164" s="37">
        <v>2.37</v>
      </c>
      <c r="F164" s="37">
        <v>0.3</v>
      </c>
      <c r="G164" s="37">
        <v>14.49</v>
      </c>
      <c r="H164" s="38">
        <v>93.5</v>
      </c>
      <c r="I164" s="37">
        <v>0.03</v>
      </c>
      <c r="J164" s="37">
        <v>0</v>
      </c>
      <c r="K164" s="38">
        <v>0</v>
      </c>
      <c r="L164" s="37">
        <v>0.33</v>
      </c>
      <c r="M164" s="38">
        <v>6.9</v>
      </c>
      <c r="N164" s="38">
        <v>9.9</v>
      </c>
      <c r="O164" s="39">
        <v>26.1</v>
      </c>
    </row>
    <row r="165" spans="2:15" x14ac:dyDescent="0.25">
      <c r="B165" s="8"/>
      <c r="C165" s="1"/>
      <c r="D165" s="2"/>
      <c r="E165" s="24">
        <f>SUM(E159:E164)</f>
        <v>18.41</v>
      </c>
      <c r="F165" s="24">
        <f t="shared" ref="F165:O165" si="25">SUM(F159:F164)</f>
        <v>18.86</v>
      </c>
      <c r="G165" s="24">
        <f t="shared" si="25"/>
        <v>67.92</v>
      </c>
      <c r="H165" s="25">
        <f t="shared" si="25"/>
        <v>639.62</v>
      </c>
      <c r="I165" s="24">
        <f t="shared" si="25"/>
        <v>0.27</v>
      </c>
      <c r="J165" s="24">
        <f t="shared" si="25"/>
        <v>18.25</v>
      </c>
      <c r="K165" s="25">
        <f t="shared" si="25"/>
        <v>235.3</v>
      </c>
      <c r="L165" s="24">
        <f t="shared" si="25"/>
        <v>13.6</v>
      </c>
      <c r="M165" s="25">
        <f t="shared" si="25"/>
        <v>53.98</v>
      </c>
      <c r="N165" s="25">
        <f t="shared" si="25"/>
        <v>64.77000000000001</v>
      </c>
      <c r="O165" s="41">
        <f t="shared" si="25"/>
        <v>329.1</v>
      </c>
    </row>
  </sheetData>
  <mergeCells count="6">
    <mergeCell ref="B37:D37"/>
    <mergeCell ref="B74:D74"/>
    <mergeCell ref="B112:D112"/>
    <mergeCell ref="A158:C158"/>
    <mergeCell ref="B155:D155"/>
    <mergeCell ref="B151:D151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workbookViewId="0">
      <selection activeCell="Q91" sqref="Q91"/>
    </sheetView>
  </sheetViews>
  <sheetFormatPr defaultRowHeight="15" x14ac:dyDescent="0.25"/>
  <cols>
    <col min="1" max="1" width="7.5703125" style="5" customWidth="1"/>
    <col min="2" max="2" width="6.28515625" style="9" customWidth="1"/>
    <col min="3" max="3" width="41.28515625" customWidth="1"/>
    <col min="4" max="4" width="9.85546875" customWidth="1"/>
    <col min="5" max="15" width="6.7109375" style="5" customWidth="1"/>
  </cols>
  <sheetData>
    <row r="1" spans="1:15" ht="29.25" customHeight="1" x14ac:dyDescent="0.25"/>
    <row r="2" spans="1:15" x14ac:dyDescent="0.25">
      <c r="A2" s="6" t="s">
        <v>84</v>
      </c>
      <c r="B2" s="70" t="s">
        <v>49</v>
      </c>
      <c r="C2" s="45" t="s">
        <v>88</v>
      </c>
      <c r="D2" s="70" t="s">
        <v>64</v>
      </c>
      <c r="E2" s="69" t="s">
        <v>24</v>
      </c>
      <c r="F2" s="69" t="s">
        <v>25</v>
      </c>
      <c r="G2" s="69" t="s">
        <v>26</v>
      </c>
      <c r="H2" s="68" t="s">
        <v>27</v>
      </c>
      <c r="I2" s="46" t="s">
        <v>29</v>
      </c>
      <c r="J2" s="46" t="s">
        <v>30</v>
      </c>
      <c r="K2" s="46" t="s">
        <v>28</v>
      </c>
      <c r="L2" s="49" t="s">
        <v>31</v>
      </c>
      <c r="M2" s="49" t="s">
        <v>32</v>
      </c>
      <c r="N2" s="49" t="s">
        <v>33</v>
      </c>
      <c r="O2" s="50" t="s">
        <v>34</v>
      </c>
    </row>
    <row r="3" spans="1:15" x14ac:dyDescent="0.25">
      <c r="A3" s="51" t="s">
        <v>35</v>
      </c>
      <c r="B3" s="8">
        <v>173</v>
      </c>
      <c r="C3" s="1" t="s">
        <v>72</v>
      </c>
      <c r="D3" s="30">
        <v>185</v>
      </c>
      <c r="E3" s="32">
        <v>10.01</v>
      </c>
      <c r="F3" s="33">
        <v>6.19</v>
      </c>
      <c r="G3" s="33">
        <v>47.8</v>
      </c>
      <c r="H3" s="34">
        <v>325</v>
      </c>
      <c r="I3" s="33">
        <v>0.21</v>
      </c>
      <c r="J3" s="33">
        <v>0.96</v>
      </c>
      <c r="K3" s="34">
        <v>14.8</v>
      </c>
      <c r="L3" s="33">
        <v>2.1</v>
      </c>
      <c r="M3" s="34">
        <v>156.55000000000001</v>
      </c>
      <c r="N3" s="34">
        <v>72.05</v>
      </c>
      <c r="O3" s="35">
        <v>261.86</v>
      </c>
    </row>
    <row r="4" spans="1:15" x14ac:dyDescent="0.25">
      <c r="A4" s="52"/>
      <c r="B4" s="2">
        <v>6</v>
      </c>
      <c r="C4" s="1" t="s">
        <v>40</v>
      </c>
      <c r="D4" s="2">
        <v>35</v>
      </c>
      <c r="E4" s="37">
        <v>5.3</v>
      </c>
      <c r="F4" s="37">
        <v>8.26</v>
      </c>
      <c r="G4" s="37">
        <v>14.8</v>
      </c>
      <c r="H4" s="38">
        <v>155</v>
      </c>
      <c r="I4" s="37">
        <v>0.09</v>
      </c>
      <c r="J4" s="37">
        <v>0</v>
      </c>
      <c r="K4" s="38">
        <v>0</v>
      </c>
      <c r="L4" s="37">
        <v>0.77</v>
      </c>
      <c r="M4" s="38">
        <v>11.2</v>
      </c>
      <c r="N4" s="38">
        <v>9.1999999999999993</v>
      </c>
      <c r="O4" s="39">
        <v>59</v>
      </c>
    </row>
    <row r="5" spans="1:15" x14ac:dyDescent="0.25">
      <c r="A5" s="52"/>
      <c r="B5" s="8">
        <v>376</v>
      </c>
      <c r="C5" s="1" t="s">
        <v>3</v>
      </c>
      <c r="D5" s="30">
        <v>200</v>
      </c>
      <c r="E5" s="36">
        <v>0.53</v>
      </c>
      <c r="F5" s="37">
        <v>0</v>
      </c>
      <c r="G5" s="37">
        <v>9.4700000000000006</v>
      </c>
      <c r="H5" s="38">
        <v>40</v>
      </c>
      <c r="I5" s="37">
        <v>0</v>
      </c>
      <c r="J5" s="37">
        <v>0.27</v>
      </c>
      <c r="K5" s="38">
        <v>0</v>
      </c>
      <c r="L5" s="37">
        <v>2.13</v>
      </c>
      <c r="M5" s="38">
        <v>13.6</v>
      </c>
      <c r="N5" s="38">
        <v>11.73</v>
      </c>
      <c r="O5" s="39">
        <v>22.13</v>
      </c>
    </row>
    <row r="6" spans="1:15" x14ac:dyDescent="0.25">
      <c r="A6" s="52"/>
      <c r="B6" s="8">
        <v>338</v>
      </c>
      <c r="C6" s="11" t="s">
        <v>37</v>
      </c>
      <c r="D6" s="30" t="s">
        <v>4</v>
      </c>
      <c r="E6" s="36">
        <v>0.3</v>
      </c>
      <c r="F6" s="37">
        <v>0.3</v>
      </c>
      <c r="G6" s="37">
        <v>7.35</v>
      </c>
      <c r="H6" s="38">
        <v>33.299999999999997</v>
      </c>
      <c r="I6" s="37">
        <v>0.02</v>
      </c>
      <c r="J6" s="37">
        <v>7.5</v>
      </c>
      <c r="K6" s="38">
        <v>0</v>
      </c>
      <c r="L6" s="37">
        <v>1.65</v>
      </c>
      <c r="M6" s="38">
        <v>12</v>
      </c>
      <c r="N6" s="38">
        <v>6.75</v>
      </c>
      <c r="O6" s="39">
        <v>8.25</v>
      </c>
    </row>
    <row r="7" spans="1:15" x14ac:dyDescent="0.25">
      <c r="A7" s="53"/>
      <c r="B7" s="4"/>
      <c r="C7" s="3"/>
      <c r="D7" s="31"/>
      <c r="E7" s="40">
        <f>SUM(E3:E6)</f>
        <v>16.139999999999997</v>
      </c>
      <c r="F7" s="24">
        <f t="shared" ref="F7:O7" si="0">SUM(F3:F6)</f>
        <v>14.75</v>
      </c>
      <c r="G7" s="24">
        <f t="shared" si="0"/>
        <v>79.419999999999987</v>
      </c>
      <c r="H7" s="25">
        <f t="shared" si="0"/>
        <v>553.29999999999995</v>
      </c>
      <c r="I7" s="24">
        <f t="shared" si="0"/>
        <v>0.32</v>
      </c>
      <c r="J7" s="24">
        <f t="shared" si="0"/>
        <v>8.73</v>
      </c>
      <c r="K7" s="25">
        <f t="shared" si="0"/>
        <v>14.8</v>
      </c>
      <c r="L7" s="24">
        <f t="shared" si="0"/>
        <v>6.65</v>
      </c>
      <c r="M7" s="25">
        <f t="shared" si="0"/>
        <v>193.35</v>
      </c>
      <c r="N7" s="25">
        <f t="shared" si="0"/>
        <v>99.73</v>
      </c>
      <c r="O7" s="41">
        <f t="shared" si="0"/>
        <v>351.24</v>
      </c>
    </row>
    <row r="8" spans="1:15" x14ac:dyDescent="0.25">
      <c r="A8" s="53"/>
      <c r="B8" s="4"/>
      <c r="C8" s="3"/>
      <c r="D8" s="31"/>
      <c r="E8" s="40"/>
      <c r="F8" s="24"/>
      <c r="G8" s="24"/>
      <c r="H8" s="24"/>
      <c r="I8" s="24"/>
      <c r="J8" s="24"/>
      <c r="K8" s="25"/>
      <c r="L8" s="24"/>
      <c r="M8" s="25"/>
      <c r="N8" s="24"/>
      <c r="O8" s="42"/>
    </row>
    <row r="9" spans="1:15" x14ac:dyDescent="0.25">
      <c r="A9" s="51" t="s">
        <v>5</v>
      </c>
      <c r="B9" s="8">
        <v>71</v>
      </c>
      <c r="C9" s="1" t="s">
        <v>62</v>
      </c>
      <c r="D9" s="2">
        <v>30</v>
      </c>
      <c r="E9" s="37">
        <v>0.54</v>
      </c>
      <c r="F9" s="37">
        <v>0.09</v>
      </c>
      <c r="G9" s="37">
        <v>1.71</v>
      </c>
      <c r="H9" s="38">
        <v>20.100000000000001</v>
      </c>
      <c r="I9" s="37">
        <v>0.03</v>
      </c>
      <c r="J9" s="37">
        <v>6.72</v>
      </c>
      <c r="K9" s="38">
        <v>0</v>
      </c>
      <c r="L9" s="37">
        <v>0.42</v>
      </c>
      <c r="M9" s="38">
        <v>9.3000000000000007</v>
      </c>
      <c r="N9" s="38">
        <v>10.199999999999999</v>
      </c>
      <c r="O9" s="39">
        <v>16.8</v>
      </c>
    </row>
    <row r="10" spans="1:15" x14ac:dyDescent="0.25">
      <c r="A10" s="54"/>
      <c r="B10" s="2">
        <v>281</v>
      </c>
      <c r="C10" s="1" t="s">
        <v>41</v>
      </c>
      <c r="D10" s="2">
        <v>80</v>
      </c>
      <c r="E10" s="37">
        <v>7.62</v>
      </c>
      <c r="F10" s="37">
        <v>5.82</v>
      </c>
      <c r="G10" s="37">
        <v>6.52</v>
      </c>
      <c r="H10" s="38">
        <v>190.44</v>
      </c>
      <c r="I10" s="37">
        <v>0.05</v>
      </c>
      <c r="J10" s="37">
        <v>0.12</v>
      </c>
      <c r="K10" s="38">
        <v>18.399999999999999</v>
      </c>
      <c r="L10" s="37">
        <v>0.66</v>
      </c>
      <c r="M10" s="38">
        <v>27.6</v>
      </c>
      <c r="N10" s="38">
        <v>15.2</v>
      </c>
      <c r="O10" s="39">
        <v>81.8</v>
      </c>
    </row>
    <row r="11" spans="1:15" x14ac:dyDescent="0.25">
      <c r="A11" s="54"/>
      <c r="B11" s="2">
        <v>305</v>
      </c>
      <c r="C11" s="1" t="s">
        <v>42</v>
      </c>
      <c r="D11" s="2">
        <v>120</v>
      </c>
      <c r="E11" s="37">
        <v>3.67</v>
      </c>
      <c r="F11" s="37">
        <v>5.42</v>
      </c>
      <c r="G11" s="37">
        <v>33.67</v>
      </c>
      <c r="H11" s="38">
        <v>210.1</v>
      </c>
      <c r="I11" s="37">
        <v>0.03</v>
      </c>
      <c r="J11" s="37">
        <v>0</v>
      </c>
      <c r="K11" s="38">
        <v>27</v>
      </c>
      <c r="L11" s="37">
        <v>0.53</v>
      </c>
      <c r="M11" s="38">
        <v>2.6</v>
      </c>
      <c r="N11" s="38">
        <v>19</v>
      </c>
      <c r="O11" s="39">
        <v>61.5</v>
      </c>
    </row>
    <row r="12" spans="1:15" x14ac:dyDescent="0.25">
      <c r="A12" s="54"/>
      <c r="B12" s="8">
        <v>377</v>
      </c>
      <c r="C12" s="1" t="s">
        <v>8</v>
      </c>
      <c r="D12" s="2" t="s">
        <v>83</v>
      </c>
      <c r="E12" s="37">
        <v>0.53</v>
      </c>
      <c r="F12" s="37">
        <v>0</v>
      </c>
      <c r="G12" s="37">
        <v>9.9700000000000006</v>
      </c>
      <c r="H12" s="38">
        <v>41.6</v>
      </c>
      <c r="I12" s="37">
        <v>0</v>
      </c>
      <c r="J12" s="37">
        <v>2.13</v>
      </c>
      <c r="K12" s="38">
        <v>0</v>
      </c>
      <c r="L12" s="37">
        <v>2.13</v>
      </c>
      <c r="M12" s="38">
        <v>15.33</v>
      </c>
      <c r="N12" s="38">
        <v>12.27</v>
      </c>
      <c r="O12" s="39">
        <v>23.2</v>
      </c>
    </row>
    <row r="13" spans="1:15" x14ac:dyDescent="0.25">
      <c r="A13" s="54"/>
      <c r="B13" s="2" t="s">
        <v>38</v>
      </c>
      <c r="C13" s="1" t="s">
        <v>10</v>
      </c>
      <c r="D13" s="2">
        <v>30</v>
      </c>
      <c r="E13" s="37">
        <v>2.37</v>
      </c>
      <c r="F13" s="37">
        <v>0.3</v>
      </c>
      <c r="G13" s="37">
        <v>14.49</v>
      </c>
      <c r="H13" s="38">
        <v>93.5</v>
      </c>
      <c r="I13" s="37">
        <v>0.03</v>
      </c>
      <c r="J13" s="37">
        <v>0</v>
      </c>
      <c r="K13" s="38">
        <v>0</v>
      </c>
      <c r="L13" s="37">
        <v>0.33</v>
      </c>
      <c r="M13" s="38">
        <v>6.9</v>
      </c>
      <c r="N13" s="38">
        <v>9.9</v>
      </c>
      <c r="O13" s="39">
        <v>26.1</v>
      </c>
    </row>
    <row r="14" spans="1:15" x14ac:dyDescent="0.25">
      <c r="A14" s="54"/>
      <c r="B14" s="8"/>
      <c r="C14" s="1"/>
      <c r="D14" s="2"/>
      <c r="E14" s="24">
        <f t="shared" ref="E14:O14" si="1">SUM(E9:E13)</f>
        <v>14.73</v>
      </c>
      <c r="F14" s="24">
        <f t="shared" si="1"/>
        <v>11.63</v>
      </c>
      <c r="G14" s="24">
        <f t="shared" si="1"/>
        <v>66.36</v>
      </c>
      <c r="H14" s="25">
        <f t="shared" si="1"/>
        <v>555.74</v>
      </c>
      <c r="I14" s="24">
        <f t="shared" si="1"/>
        <v>0.14000000000000001</v>
      </c>
      <c r="J14" s="24">
        <f t="shared" si="1"/>
        <v>8.9699999999999989</v>
      </c>
      <c r="K14" s="25">
        <f t="shared" si="1"/>
        <v>45.4</v>
      </c>
      <c r="L14" s="24">
        <f t="shared" si="1"/>
        <v>4.07</v>
      </c>
      <c r="M14" s="25">
        <f t="shared" si="1"/>
        <v>61.730000000000004</v>
      </c>
      <c r="N14" s="25">
        <f t="shared" si="1"/>
        <v>66.570000000000007</v>
      </c>
      <c r="O14" s="41">
        <f t="shared" si="1"/>
        <v>209.39999999999998</v>
      </c>
    </row>
    <row r="15" spans="1:15" x14ac:dyDescent="0.25">
      <c r="A15" s="52"/>
      <c r="B15" s="8"/>
      <c r="C15" s="1"/>
      <c r="D15" s="30"/>
      <c r="E15" s="36"/>
      <c r="F15" s="37"/>
      <c r="G15" s="37"/>
      <c r="H15" s="38"/>
      <c r="I15" s="37"/>
      <c r="J15" s="37"/>
      <c r="K15" s="38"/>
      <c r="L15" s="37"/>
      <c r="M15" s="38"/>
      <c r="N15" s="38"/>
      <c r="O15" s="39"/>
    </row>
    <row r="16" spans="1:15" x14ac:dyDescent="0.25">
      <c r="A16" s="51" t="s">
        <v>11</v>
      </c>
      <c r="B16" s="8">
        <v>303</v>
      </c>
      <c r="C16" s="1" t="s">
        <v>82</v>
      </c>
      <c r="D16" s="30">
        <v>30</v>
      </c>
      <c r="E16" s="36">
        <v>1.55</v>
      </c>
      <c r="F16" s="37">
        <v>0.1</v>
      </c>
      <c r="G16" s="37">
        <v>3.25</v>
      </c>
      <c r="H16" s="38">
        <v>20.100000000000001</v>
      </c>
      <c r="I16" s="37">
        <v>0.06</v>
      </c>
      <c r="J16" s="37">
        <v>5</v>
      </c>
      <c r="K16" s="38">
        <v>0</v>
      </c>
      <c r="L16" s="37">
        <v>0.35</v>
      </c>
      <c r="M16" s="38">
        <v>10</v>
      </c>
      <c r="N16" s="38">
        <v>10.5</v>
      </c>
      <c r="O16" s="39">
        <v>31</v>
      </c>
    </row>
    <row r="17" spans="1:15" x14ac:dyDescent="0.25">
      <c r="A17" s="52"/>
      <c r="B17" s="8">
        <v>215</v>
      </c>
      <c r="C17" s="1" t="s">
        <v>12</v>
      </c>
      <c r="D17" s="30">
        <v>105</v>
      </c>
      <c r="E17" s="36">
        <v>11.77</v>
      </c>
      <c r="F17" s="37">
        <v>12.4</v>
      </c>
      <c r="G17" s="37">
        <v>2.2999999999999998</v>
      </c>
      <c r="H17" s="38">
        <v>205.3</v>
      </c>
      <c r="I17" s="37">
        <v>0.06</v>
      </c>
      <c r="J17" s="37">
        <v>0.21</v>
      </c>
      <c r="K17" s="38">
        <v>254.8</v>
      </c>
      <c r="L17" s="37">
        <v>2.19</v>
      </c>
      <c r="M17" s="38">
        <v>90.3</v>
      </c>
      <c r="N17" s="38">
        <v>15.2</v>
      </c>
      <c r="O17" s="39">
        <v>199.2</v>
      </c>
    </row>
    <row r="18" spans="1:15" x14ac:dyDescent="0.25">
      <c r="A18" s="52"/>
      <c r="B18" s="8">
        <v>389</v>
      </c>
      <c r="C18" s="1" t="s">
        <v>71</v>
      </c>
      <c r="D18" s="30">
        <v>200</v>
      </c>
      <c r="E18" s="36">
        <v>1</v>
      </c>
      <c r="F18" s="37">
        <v>0.2</v>
      </c>
      <c r="G18" s="37">
        <v>20.2</v>
      </c>
      <c r="H18" s="38">
        <v>86.6</v>
      </c>
      <c r="I18" s="37">
        <v>0.2</v>
      </c>
      <c r="J18" s="37">
        <v>4</v>
      </c>
      <c r="K18" s="38">
        <v>0</v>
      </c>
      <c r="L18" s="37">
        <v>2.8</v>
      </c>
      <c r="M18" s="38">
        <v>14</v>
      </c>
      <c r="N18" s="38">
        <v>8</v>
      </c>
      <c r="O18" s="39">
        <v>14</v>
      </c>
    </row>
    <row r="19" spans="1:15" x14ac:dyDescent="0.25">
      <c r="A19" s="52"/>
      <c r="B19" s="2" t="s">
        <v>38</v>
      </c>
      <c r="C19" s="1" t="s">
        <v>75</v>
      </c>
      <c r="D19" s="30" t="s">
        <v>14</v>
      </c>
      <c r="E19" s="36">
        <v>0.26</v>
      </c>
      <c r="F19" s="37">
        <v>0</v>
      </c>
      <c r="G19" s="37">
        <v>22.3</v>
      </c>
      <c r="H19" s="38">
        <v>129</v>
      </c>
      <c r="I19" s="37">
        <v>0</v>
      </c>
      <c r="J19" s="37">
        <v>0</v>
      </c>
      <c r="K19" s="38">
        <v>0</v>
      </c>
      <c r="L19" s="37">
        <v>0.5</v>
      </c>
      <c r="M19" s="38">
        <v>10.7</v>
      </c>
      <c r="N19" s="38">
        <v>2.7</v>
      </c>
      <c r="O19" s="39">
        <v>5.5</v>
      </c>
    </row>
    <row r="20" spans="1:15" x14ac:dyDescent="0.25">
      <c r="A20" s="52"/>
      <c r="B20" s="2" t="s">
        <v>38</v>
      </c>
      <c r="C20" s="1" t="s">
        <v>10</v>
      </c>
      <c r="D20" s="30">
        <v>30</v>
      </c>
      <c r="E20" s="36">
        <v>2.37</v>
      </c>
      <c r="F20" s="37">
        <v>0.3</v>
      </c>
      <c r="G20" s="37">
        <v>14.49</v>
      </c>
      <c r="H20" s="38">
        <v>93.5</v>
      </c>
      <c r="I20" s="37">
        <v>0.03</v>
      </c>
      <c r="J20" s="37">
        <v>0</v>
      </c>
      <c r="K20" s="38">
        <v>0</v>
      </c>
      <c r="L20" s="37">
        <v>0.33</v>
      </c>
      <c r="M20" s="38">
        <v>6.9</v>
      </c>
      <c r="N20" s="38">
        <v>9.9</v>
      </c>
      <c r="O20" s="39">
        <v>26.1</v>
      </c>
    </row>
    <row r="21" spans="1:15" x14ac:dyDescent="0.25">
      <c r="A21" s="52"/>
      <c r="B21" s="2"/>
      <c r="C21" s="1"/>
      <c r="D21" s="30"/>
      <c r="E21" s="40">
        <f t="shared" ref="E21:O21" si="2">SUM(E16:E20)</f>
        <v>16.95</v>
      </c>
      <c r="F21" s="24">
        <f t="shared" si="2"/>
        <v>13</v>
      </c>
      <c r="G21" s="24">
        <f t="shared" si="2"/>
        <v>62.54</v>
      </c>
      <c r="H21" s="25">
        <f t="shared" si="2"/>
        <v>534.5</v>
      </c>
      <c r="I21" s="24">
        <f t="shared" si="2"/>
        <v>0.35</v>
      </c>
      <c r="J21" s="24">
        <f t="shared" si="2"/>
        <v>9.2100000000000009</v>
      </c>
      <c r="K21" s="25">
        <f t="shared" si="2"/>
        <v>254.8</v>
      </c>
      <c r="L21" s="24">
        <f t="shared" si="2"/>
        <v>6.17</v>
      </c>
      <c r="M21" s="25">
        <f t="shared" si="2"/>
        <v>131.9</v>
      </c>
      <c r="N21" s="25">
        <f t="shared" si="2"/>
        <v>46.300000000000004</v>
      </c>
      <c r="O21" s="41">
        <f t="shared" si="2"/>
        <v>275.8</v>
      </c>
    </row>
    <row r="22" spans="1:15" x14ac:dyDescent="0.25">
      <c r="A22" s="52"/>
      <c r="B22" s="2"/>
      <c r="C22" s="1"/>
      <c r="D22" s="30"/>
      <c r="E22" s="36"/>
      <c r="F22" s="37"/>
      <c r="G22" s="37"/>
      <c r="H22" s="38"/>
      <c r="I22" s="37"/>
      <c r="J22" s="37"/>
      <c r="K22" s="38"/>
      <c r="L22" s="37"/>
      <c r="M22" s="38"/>
      <c r="N22" s="38"/>
      <c r="O22" s="39"/>
    </row>
    <row r="23" spans="1:15" x14ac:dyDescent="0.25">
      <c r="A23" s="51" t="s">
        <v>15</v>
      </c>
      <c r="B23" s="8">
        <v>401</v>
      </c>
      <c r="C23" s="1" t="s">
        <v>20</v>
      </c>
      <c r="D23" s="30">
        <v>60</v>
      </c>
      <c r="E23" s="36">
        <v>8.39</v>
      </c>
      <c r="F23" s="37">
        <v>6.2</v>
      </c>
      <c r="G23" s="37">
        <v>23.9</v>
      </c>
      <c r="H23" s="38">
        <v>293.7</v>
      </c>
      <c r="I23" s="37">
        <v>0.15</v>
      </c>
      <c r="J23" s="37">
        <v>0.48</v>
      </c>
      <c r="K23" s="38">
        <v>21</v>
      </c>
      <c r="L23" s="37">
        <v>1.38</v>
      </c>
      <c r="M23" s="38">
        <v>122.2</v>
      </c>
      <c r="N23" s="38">
        <v>36.200000000000003</v>
      </c>
      <c r="O23" s="39">
        <v>149.4</v>
      </c>
    </row>
    <row r="24" spans="1:15" x14ac:dyDescent="0.25">
      <c r="A24" s="52"/>
      <c r="B24" s="8">
        <v>376</v>
      </c>
      <c r="C24" s="1" t="s">
        <v>3</v>
      </c>
      <c r="D24" s="30">
        <v>200</v>
      </c>
      <c r="E24" s="36">
        <v>0.53</v>
      </c>
      <c r="F24" s="37">
        <v>0</v>
      </c>
      <c r="G24" s="37">
        <v>9.4700000000000006</v>
      </c>
      <c r="H24" s="38">
        <v>40</v>
      </c>
      <c r="I24" s="37">
        <v>0</v>
      </c>
      <c r="J24" s="37">
        <v>0.27</v>
      </c>
      <c r="K24" s="38">
        <v>0</v>
      </c>
      <c r="L24" s="37">
        <v>2.13</v>
      </c>
      <c r="M24" s="38">
        <v>13.6</v>
      </c>
      <c r="N24" s="38">
        <v>11.73</v>
      </c>
      <c r="O24" s="39">
        <v>22.13</v>
      </c>
    </row>
    <row r="25" spans="1:15" x14ac:dyDescent="0.25">
      <c r="A25" s="52"/>
      <c r="B25" s="2" t="s">
        <v>38</v>
      </c>
      <c r="C25" s="11" t="s">
        <v>22</v>
      </c>
      <c r="D25" s="30" t="s">
        <v>4</v>
      </c>
      <c r="E25" s="36">
        <v>2.6</v>
      </c>
      <c r="F25" s="37">
        <v>2.5</v>
      </c>
      <c r="G25" s="37">
        <v>11.7</v>
      </c>
      <c r="H25" s="38">
        <v>148.19999999999999</v>
      </c>
      <c r="I25" s="37">
        <v>0.04</v>
      </c>
      <c r="J25" s="37">
        <v>9</v>
      </c>
      <c r="K25" s="38">
        <v>25</v>
      </c>
      <c r="L25" s="37">
        <v>2.13</v>
      </c>
      <c r="M25" s="38">
        <v>120</v>
      </c>
      <c r="N25" s="38">
        <v>12.27</v>
      </c>
      <c r="O25" s="39">
        <v>23.2</v>
      </c>
    </row>
    <row r="26" spans="1:15" x14ac:dyDescent="0.25">
      <c r="A26" s="52"/>
      <c r="B26" s="14"/>
      <c r="C26" s="15"/>
      <c r="D26" s="23"/>
      <c r="E26" s="40">
        <f t="shared" ref="E26:O26" si="3">SUM(E23:E25)</f>
        <v>11.52</v>
      </c>
      <c r="F26" s="24">
        <f t="shared" si="3"/>
        <v>8.6999999999999993</v>
      </c>
      <c r="G26" s="24">
        <f t="shared" si="3"/>
        <v>45.069999999999993</v>
      </c>
      <c r="H26" s="25">
        <f t="shared" si="3"/>
        <v>481.9</v>
      </c>
      <c r="I26" s="24">
        <f t="shared" si="3"/>
        <v>0.19</v>
      </c>
      <c r="J26" s="24">
        <f t="shared" si="3"/>
        <v>9.75</v>
      </c>
      <c r="K26" s="25">
        <f t="shared" si="3"/>
        <v>46</v>
      </c>
      <c r="L26" s="24">
        <f t="shared" si="3"/>
        <v>5.64</v>
      </c>
      <c r="M26" s="25">
        <f t="shared" si="3"/>
        <v>255.8</v>
      </c>
      <c r="N26" s="25">
        <f t="shared" si="3"/>
        <v>60.2</v>
      </c>
      <c r="O26" s="41">
        <f t="shared" si="3"/>
        <v>194.73</v>
      </c>
    </row>
    <row r="27" spans="1:15" x14ac:dyDescent="0.25">
      <c r="A27" s="52"/>
      <c r="B27" s="8"/>
      <c r="C27" s="1"/>
      <c r="D27" s="30"/>
      <c r="E27" s="36"/>
      <c r="F27" s="37"/>
      <c r="G27" s="37"/>
      <c r="H27" s="38"/>
      <c r="I27" s="37"/>
      <c r="J27" s="37"/>
      <c r="K27" s="38"/>
      <c r="L27" s="37"/>
      <c r="M27" s="38"/>
      <c r="N27" s="38"/>
      <c r="O27" s="39"/>
    </row>
    <row r="28" spans="1:15" x14ac:dyDescent="0.25">
      <c r="A28" s="51" t="s">
        <v>19</v>
      </c>
      <c r="B28" s="55">
        <v>182</v>
      </c>
      <c r="C28" s="56" t="s">
        <v>78</v>
      </c>
      <c r="D28" s="57">
        <v>185</v>
      </c>
      <c r="E28" s="54">
        <v>5.0199999999999996</v>
      </c>
      <c r="F28" s="54">
        <v>3.47</v>
      </c>
      <c r="G28" s="54">
        <v>43.27</v>
      </c>
      <c r="H28" s="38">
        <v>289</v>
      </c>
      <c r="I28" s="54">
        <v>0.06</v>
      </c>
      <c r="J28" s="54">
        <v>1.17</v>
      </c>
      <c r="K28" s="38">
        <v>18</v>
      </c>
      <c r="L28" s="54">
        <v>0.48</v>
      </c>
      <c r="M28" s="54">
        <v>127.9</v>
      </c>
      <c r="N28" s="54">
        <v>30.1</v>
      </c>
      <c r="O28" s="58">
        <v>135.1</v>
      </c>
    </row>
    <row r="29" spans="1:15" x14ac:dyDescent="0.25">
      <c r="A29" s="52"/>
      <c r="B29" s="8">
        <v>382</v>
      </c>
      <c r="C29" s="1" t="s">
        <v>17</v>
      </c>
      <c r="D29" s="30">
        <v>200</v>
      </c>
      <c r="E29" s="36">
        <v>3.78</v>
      </c>
      <c r="F29" s="37">
        <v>0.67</v>
      </c>
      <c r="G29" s="37">
        <v>26</v>
      </c>
      <c r="H29" s="38">
        <v>125.1</v>
      </c>
      <c r="I29" s="37">
        <v>0.02</v>
      </c>
      <c r="J29" s="37">
        <v>1.33</v>
      </c>
      <c r="K29" s="38">
        <v>0</v>
      </c>
      <c r="L29" s="37">
        <v>2</v>
      </c>
      <c r="M29" s="38">
        <v>133.30000000000001</v>
      </c>
      <c r="N29" s="38">
        <v>25.5</v>
      </c>
      <c r="O29" s="39">
        <v>111.1</v>
      </c>
    </row>
    <row r="30" spans="1:15" x14ac:dyDescent="0.25">
      <c r="A30" s="52"/>
      <c r="B30" s="8">
        <v>15</v>
      </c>
      <c r="C30" s="11" t="s">
        <v>18</v>
      </c>
      <c r="D30" s="30">
        <v>15</v>
      </c>
      <c r="E30" s="36">
        <v>3.48</v>
      </c>
      <c r="F30" s="37">
        <v>7.44</v>
      </c>
      <c r="G30" s="37">
        <v>0</v>
      </c>
      <c r="H30" s="38">
        <v>54</v>
      </c>
      <c r="I30" s="37">
        <v>0.01</v>
      </c>
      <c r="J30" s="37">
        <v>0.11</v>
      </c>
      <c r="K30" s="38">
        <v>39</v>
      </c>
      <c r="L30" s="37">
        <v>0.15</v>
      </c>
      <c r="M30" s="38">
        <v>132</v>
      </c>
      <c r="N30" s="38">
        <v>5.2</v>
      </c>
      <c r="O30" s="39">
        <v>75</v>
      </c>
    </row>
    <row r="31" spans="1:15" x14ac:dyDescent="0.25">
      <c r="A31" s="52"/>
      <c r="B31" s="2" t="s">
        <v>38</v>
      </c>
      <c r="C31" s="1" t="s">
        <v>10</v>
      </c>
      <c r="D31" s="2">
        <v>30</v>
      </c>
      <c r="E31" s="37">
        <v>2.37</v>
      </c>
      <c r="F31" s="37">
        <v>0.3</v>
      </c>
      <c r="G31" s="37">
        <v>14.49</v>
      </c>
      <c r="H31" s="38">
        <v>93.5</v>
      </c>
      <c r="I31" s="37">
        <v>0.03</v>
      </c>
      <c r="J31" s="37">
        <v>0</v>
      </c>
      <c r="K31" s="38">
        <v>0</v>
      </c>
      <c r="L31" s="37">
        <v>0.33</v>
      </c>
      <c r="M31" s="38">
        <v>6.9</v>
      </c>
      <c r="N31" s="38">
        <v>9.9</v>
      </c>
      <c r="O31" s="39">
        <v>26.1</v>
      </c>
    </row>
    <row r="32" spans="1:15" x14ac:dyDescent="0.25">
      <c r="A32" s="52"/>
      <c r="B32" s="8"/>
      <c r="C32" s="1"/>
      <c r="D32" s="30"/>
      <c r="E32" s="16">
        <f>SUM(E28:E31)</f>
        <v>14.649999999999999</v>
      </c>
      <c r="F32" s="17">
        <f t="shared" ref="F32:O32" si="4">SUM(F28:F31)</f>
        <v>11.880000000000003</v>
      </c>
      <c r="G32" s="17">
        <f t="shared" si="4"/>
        <v>83.76</v>
      </c>
      <c r="H32" s="18">
        <f t="shared" si="4"/>
        <v>561.6</v>
      </c>
      <c r="I32" s="17">
        <f t="shared" si="4"/>
        <v>0.12</v>
      </c>
      <c r="J32" s="17">
        <f t="shared" si="4"/>
        <v>2.61</v>
      </c>
      <c r="K32" s="18">
        <f t="shared" si="4"/>
        <v>57</v>
      </c>
      <c r="L32" s="17">
        <f t="shared" si="4"/>
        <v>2.96</v>
      </c>
      <c r="M32" s="18">
        <f t="shared" si="4"/>
        <v>400.1</v>
      </c>
      <c r="N32" s="18">
        <f t="shared" si="4"/>
        <v>70.7</v>
      </c>
      <c r="O32" s="43">
        <f t="shared" si="4"/>
        <v>347.3</v>
      </c>
    </row>
    <row r="33" spans="1:16" x14ac:dyDescent="0.25">
      <c r="A33" s="52"/>
      <c r="B33" s="84" t="s">
        <v>61</v>
      </c>
      <c r="C33" s="85"/>
      <c r="D33" s="86"/>
      <c r="E33" s="26">
        <f t="shared" ref="E33:O33" si="5">(E7+E14+E21+E32+E26)/5</f>
        <v>14.797999999999998</v>
      </c>
      <c r="F33" s="27">
        <f t="shared" si="5"/>
        <v>11.992000000000001</v>
      </c>
      <c r="G33" s="27">
        <f t="shared" si="5"/>
        <v>67.429999999999993</v>
      </c>
      <c r="H33" s="28">
        <f t="shared" si="5"/>
        <v>537.40800000000002</v>
      </c>
      <c r="I33" s="27">
        <f t="shared" si="5"/>
        <v>0.22400000000000003</v>
      </c>
      <c r="J33" s="27">
        <f t="shared" si="5"/>
        <v>7.8539999999999992</v>
      </c>
      <c r="K33" s="28">
        <f t="shared" si="5"/>
        <v>83.6</v>
      </c>
      <c r="L33" s="27">
        <f t="shared" si="5"/>
        <v>5.0980000000000008</v>
      </c>
      <c r="M33" s="28">
        <f t="shared" si="5"/>
        <v>208.57600000000002</v>
      </c>
      <c r="N33" s="28">
        <f t="shared" si="5"/>
        <v>68.7</v>
      </c>
      <c r="O33" s="29">
        <f t="shared" si="5"/>
        <v>275.69400000000002</v>
      </c>
    </row>
    <row r="34" spans="1:16" x14ac:dyDescent="0.25">
      <c r="A34" s="52"/>
      <c r="B34" s="78"/>
      <c r="C34" s="79"/>
      <c r="D34" s="79"/>
      <c r="E34" s="80"/>
      <c r="F34" s="80"/>
      <c r="G34" s="80"/>
      <c r="H34" s="81"/>
      <c r="I34" s="80"/>
      <c r="J34" s="80"/>
      <c r="K34" s="81"/>
      <c r="L34" s="80"/>
      <c r="M34" s="81"/>
      <c r="N34" s="81"/>
      <c r="O34" s="81"/>
      <c r="P34" s="20"/>
    </row>
    <row r="35" spans="1:16" x14ac:dyDescent="0.25">
      <c r="A35" s="52"/>
      <c r="B35" s="78"/>
      <c r="C35" s="79"/>
      <c r="D35" s="79"/>
      <c r="E35" s="80"/>
      <c r="F35" s="80"/>
      <c r="G35" s="80"/>
      <c r="H35" s="81"/>
      <c r="I35" s="80"/>
      <c r="J35" s="80"/>
      <c r="K35" s="81"/>
      <c r="L35" s="80"/>
      <c r="M35" s="81"/>
      <c r="N35" s="81"/>
      <c r="O35" s="81"/>
      <c r="P35" s="20"/>
    </row>
    <row r="36" spans="1:16" x14ac:dyDescent="0.25">
      <c r="A36" s="52"/>
      <c r="B36" s="78"/>
      <c r="C36" s="79"/>
      <c r="D36" s="79"/>
      <c r="E36" s="80"/>
      <c r="F36" s="80"/>
      <c r="G36" s="80"/>
      <c r="H36" s="81"/>
      <c r="I36" s="80"/>
      <c r="J36" s="80"/>
      <c r="K36" s="81"/>
      <c r="L36" s="80"/>
      <c r="M36" s="81"/>
      <c r="N36" s="81"/>
      <c r="O36" s="81"/>
      <c r="P36" s="20"/>
    </row>
    <row r="37" spans="1:16" ht="29.25" customHeight="1" x14ac:dyDescent="0.25">
      <c r="A37" s="52"/>
      <c r="B37" s="78"/>
      <c r="C37" s="79"/>
      <c r="D37" s="79"/>
      <c r="E37" s="80"/>
      <c r="F37" s="80"/>
      <c r="G37" s="80"/>
      <c r="H37" s="81"/>
      <c r="I37" s="80"/>
      <c r="J37" s="80"/>
      <c r="K37" s="81"/>
      <c r="L37" s="80"/>
      <c r="M37" s="81"/>
      <c r="N37" s="81"/>
      <c r="O37" s="81"/>
      <c r="P37" s="20"/>
    </row>
    <row r="38" spans="1:16" x14ac:dyDescent="0.25">
      <c r="A38" s="19" t="s">
        <v>85</v>
      </c>
      <c r="B38" s="70" t="s">
        <v>49</v>
      </c>
      <c r="C38" s="45" t="s">
        <v>88</v>
      </c>
      <c r="D38" s="70" t="s">
        <v>64</v>
      </c>
      <c r="E38" s="69" t="s">
        <v>24</v>
      </c>
      <c r="F38" s="69" t="s">
        <v>25</v>
      </c>
      <c r="G38" s="69" t="s">
        <v>26</v>
      </c>
      <c r="H38" s="68" t="s">
        <v>27</v>
      </c>
      <c r="I38" s="46" t="s">
        <v>29</v>
      </c>
      <c r="J38" s="46" t="s">
        <v>30</v>
      </c>
      <c r="K38" s="46" t="s">
        <v>28</v>
      </c>
      <c r="L38" s="49" t="s">
        <v>31</v>
      </c>
      <c r="M38" s="49" t="s">
        <v>32</v>
      </c>
      <c r="N38" s="49" t="s">
        <v>33</v>
      </c>
      <c r="O38" s="50" t="s">
        <v>34</v>
      </c>
    </row>
    <row r="39" spans="1:16" x14ac:dyDescent="0.25">
      <c r="A39" s="51" t="s">
        <v>35</v>
      </c>
      <c r="B39" s="55">
        <v>183</v>
      </c>
      <c r="C39" s="56" t="s">
        <v>76</v>
      </c>
      <c r="D39" s="57">
        <v>185</v>
      </c>
      <c r="E39" s="37">
        <v>9.01</v>
      </c>
      <c r="F39" s="37">
        <v>5.74</v>
      </c>
      <c r="G39" s="37">
        <v>44.5</v>
      </c>
      <c r="H39" s="38">
        <v>302</v>
      </c>
      <c r="I39" s="37">
        <v>0.24</v>
      </c>
      <c r="J39" s="37">
        <v>1.64</v>
      </c>
      <c r="K39" s="38">
        <v>25.2</v>
      </c>
      <c r="L39" s="37">
        <v>5.33</v>
      </c>
      <c r="M39" s="38">
        <v>181.4</v>
      </c>
      <c r="N39" s="38">
        <v>99.2</v>
      </c>
      <c r="O39" s="39">
        <v>242.7</v>
      </c>
    </row>
    <row r="40" spans="1:16" x14ac:dyDescent="0.25">
      <c r="A40" s="54"/>
      <c r="B40" s="8">
        <v>3</v>
      </c>
      <c r="C40" s="1" t="s">
        <v>2</v>
      </c>
      <c r="D40" s="2">
        <v>35</v>
      </c>
      <c r="E40" s="37">
        <v>5.8</v>
      </c>
      <c r="F40" s="37">
        <v>4.8</v>
      </c>
      <c r="G40" s="37">
        <v>14.83</v>
      </c>
      <c r="H40" s="38">
        <v>157</v>
      </c>
      <c r="I40" s="37">
        <v>0.04</v>
      </c>
      <c r="J40" s="37">
        <v>0.11</v>
      </c>
      <c r="K40" s="38">
        <v>59</v>
      </c>
      <c r="L40" s="37">
        <v>0.49</v>
      </c>
      <c r="M40" s="38">
        <v>239</v>
      </c>
      <c r="N40" s="38">
        <v>9.4499999999999993</v>
      </c>
      <c r="O40" s="39">
        <v>96</v>
      </c>
    </row>
    <row r="41" spans="1:16" x14ac:dyDescent="0.25">
      <c r="A41" s="54"/>
      <c r="B41" s="8">
        <v>376</v>
      </c>
      <c r="C41" s="1" t="s">
        <v>3</v>
      </c>
      <c r="D41" s="2">
        <v>200</v>
      </c>
      <c r="E41" s="37">
        <v>0.53</v>
      </c>
      <c r="F41" s="37">
        <v>0</v>
      </c>
      <c r="G41" s="37">
        <v>9.4700000000000006</v>
      </c>
      <c r="H41" s="38">
        <v>40</v>
      </c>
      <c r="I41" s="37">
        <v>0</v>
      </c>
      <c r="J41" s="37">
        <v>0.27</v>
      </c>
      <c r="K41" s="38">
        <v>0</v>
      </c>
      <c r="L41" s="37">
        <v>2.13</v>
      </c>
      <c r="M41" s="38">
        <v>13.6</v>
      </c>
      <c r="N41" s="38">
        <v>11.73</v>
      </c>
      <c r="O41" s="39">
        <v>22.13</v>
      </c>
    </row>
    <row r="42" spans="1:16" x14ac:dyDescent="0.25">
      <c r="A42" s="54"/>
      <c r="B42" s="2" t="s">
        <v>38</v>
      </c>
      <c r="C42" s="1" t="s">
        <v>67</v>
      </c>
      <c r="D42" s="2" t="s">
        <v>4</v>
      </c>
      <c r="E42" s="37">
        <v>1.5</v>
      </c>
      <c r="F42" s="37">
        <v>0.5</v>
      </c>
      <c r="G42" s="37">
        <v>21</v>
      </c>
      <c r="H42" s="38">
        <v>82</v>
      </c>
      <c r="I42" s="37">
        <v>0.04</v>
      </c>
      <c r="J42" s="37">
        <v>9</v>
      </c>
      <c r="K42" s="38">
        <v>0</v>
      </c>
      <c r="L42" s="37">
        <v>0.6</v>
      </c>
      <c r="M42" s="38">
        <v>8</v>
      </c>
      <c r="N42" s="38">
        <v>42</v>
      </c>
      <c r="O42" s="39">
        <v>28</v>
      </c>
    </row>
    <row r="43" spans="1:16" x14ac:dyDescent="0.25">
      <c r="A43" s="54"/>
      <c r="B43" s="2"/>
      <c r="C43" s="1"/>
      <c r="D43" s="2"/>
      <c r="E43" s="24">
        <f>SUM(E39:E42)</f>
        <v>16.839999999999996</v>
      </c>
      <c r="F43" s="24">
        <f t="shared" ref="F43:O43" si="6">SUM(F39:F42)</f>
        <v>11.04</v>
      </c>
      <c r="G43" s="24">
        <f t="shared" si="6"/>
        <v>89.8</v>
      </c>
      <c r="H43" s="25">
        <f t="shared" si="6"/>
        <v>581</v>
      </c>
      <c r="I43" s="24">
        <f t="shared" si="6"/>
        <v>0.31999999999999995</v>
      </c>
      <c r="J43" s="24">
        <f t="shared" si="6"/>
        <v>11.02</v>
      </c>
      <c r="K43" s="25">
        <f t="shared" si="6"/>
        <v>84.2</v>
      </c>
      <c r="L43" s="24">
        <f t="shared" si="6"/>
        <v>8.5500000000000007</v>
      </c>
      <c r="M43" s="25">
        <f t="shared" si="6"/>
        <v>442</v>
      </c>
      <c r="N43" s="25">
        <f t="shared" si="6"/>
        <v>162.38</v>
      </c>
      <c r="O43" s="41">
        <f t="shared" si="6"/>
        <v>388.83</v>
      </c>
    </row>
    <row r="44" spans="1:16" x14ac:dyDescent="0.25">
      <c r="A44" s="54"/>
      <c r="B44" s="2"/>
      <c r="C44" s="1"/>
      <c r="D44" s="2"/>
      <c r="E44" s="24"/>
      <c r="F44" s="24"/>
      <c r="G44" s="24"/>
      <c r="H44" s="25"/>
      <c r="I44" s="24"/>
      <c r="J44" s="24"/>
      <c r="K44" s="25"/>
      <c r="L44" s="24"/>
      <c r="M44" s="25"/>
      <c r="N44" s="25"/>
      <c r="O44" s="41"/>
    </row>
    <row r="45" spans="1:16" x14ac:dyDescent="0.25">
      <c r="A45" s="51" t="s">
        <v>5</v>
      </c>
      <c r="B45" s="8">
        <v>71</v>
      </c>
      <c r="C45" s="1" t="s">
        <v>62</v>
      </c>
      <c r="D45" s="30">
        <v>30</v>
      </c>
      <c r="E45" s="36">
        <v>0.54</v>
      </c>
      <c r="F45" s="37">
        <v>0.09</v>
      </c>
      <c r="G45" s="37">
        <v>1.71</v>
      </c>
      <c r="H45" s="38">
        <v>20.100000000000001</v>
      </c>
      <c r="I45" s="37">
        <v>0.03</v>
      </c>
      <c r="J45" s="37">
        <v>6.72</v>
      </c>
      <c r="K45" s="38">
        <v>0</v>
      </c>
      <c r="L45" s="37">
        <v>0.42</v>
      </c>
      <c r="M45" s="38">
        <v>9.3000000000000007</v>
      </c>
      <c r="N45" s="38">
        <v>10.199999999999999</v>
      </c>
      <c r="O45" s="39">
        <v>16.8</v>
      </c>
    </row>
    <row r="46" spans="1:16" x14ac:dyDescent="0.25">
      <c r="A46" s="52"/>
      <c r="B46" s="8">
        <v>243</v>
      </c>
      <c r="C46" s="1" t="s">
        <v>6</v>
      </c>
      <c r="D46" s="30" t="s">
        <v>4</v>
      </c>
      <c r="E46" s="36">
        <v>4.7</v>
      </c>
      <c r="F46" s="37">
        <v>5.5</v>
      </c>
      <c r="G46" s="37">
        <v>0.4</v>
      </c>
      <c r="H46" s="38">
        <v>139.69999999999999</v>
      </c>
      <c r="I46" s="37">
        <v>0</v>
      </c>
      <c r="J46" s="37">
        <v>0</v>
      </c>
      <c r="K46" s="38">
        <v>0</v>
      </c>
      <c r="L46" s="37">
        <v>0.6</v>
      </c>
      <c r="M46" s="38">
        <v>9.6</v>
      </c>
      <c r="N46" s="38">
        <v>5.3</v>
      </c>
      <c r="O46" s="39">
        <v>49.3</v>
      </c>
    </row>
    <row r="47" spans="1:16" x14ac:dyDescent="0.25">
      <c r="A47" s="52"/>
      <c r="B47" s="8">
        <v>309</v>
      </c>
      <c r="C47" s="1" t="s">
        <v>7</v>
      </c>
      <c r="D47" s="30">
        <v>120</v>
      </c>
      <c r="E47" s="36">
        <v>5.0999999999999996</v>
      </c>
      <c r="F47" s="37">
        <v>7.5</v>
      </c>
      <c r="G47" s="37">
        <v>28.5</v>
      </c>
      <c r="H47" s="38">
        <v>201.9</v>
      </c>
      <c r="I47" s="37">
        <v>0.06</v>
      </c>
      <c r="J47" s="37">
        <v>0</v>
      </c>
      <c r="K47" s="38">
        <v>0</v>
      </c>
      <c r="L47" s="37">
        <v>0.75</v>
      </c>
      <c r="M47" s="38">
        <v>12</v>
      </c>
      <c r="N47" s="38">
        <v>7.5</v>
      </c>
      <c r="O47" s="39">
        <v>34.5</v>
      </c>
    </row>
    <row r="48" spans="1:16" x14ac:dyDescent="0.25">
      <c r="A48" s="52"/>
      <c r="B48" s="8">
        <v>377</v>
      </c>
      <c r="C48" s="1" t="s">
        <v>8</v>
      </c>
      <c r="D48" s="30" t="s">
        <v>83</v>
      </c>
      <c r="E48" s="36">
        <v>0.53</v>
      </c>
      <c r="F48" s="37">
        <v>0</v>
      </c>
      <c r="G48" s="37">
        <v>9.9700000000000006</v>
      </c>
      <c r="H48" s="38">
        <v>41.6</v>
      </c>
      <c r="I48" s="37">
        <v>0</v>
      </c>
      <c r="J48" s="37">
        <v>2.13</v>
      </c>
      <c r="K48" s="38">
        <v>0</v>
      </c>
      <c r="L48" s="37">
        <v>2.13</v>
      </c>
      <c r="M48" s="38">
        <v>15.33</v>
      </c>
      <c r="N48" s="38">
        <v>12.27</v>
      </c>
      <c r="O48" s="39">
        <v>23.2</v>
      </c>
    </row>
    <row r="49" spans="1:15" x14ac:dyDescent="0.25">
      <c r="A49" s="52"/>
      <c r="B49" s="2" t="s">
        <v>38</v>
      </c>
      <c r="C49" s="1" t="s">
        <v>10</v>
      </c>
      <c r="D49" s="30">
        <v>30</v>
      </c>
      <c r="E49" s="36">
        <v>2.37</v>
      </c>
      <c r="F49" s="37">
        <v>0.3</v>
      </c>
      <c r="G49" s="37">
        <v>14.49</v>
      </c>
      <c r="H49" s="38">
        <v>93.5</v>
      </c>
      <c r="I49" s="37">
        <v>0.03</v>
      </c>
      <c r="J49" s="37">
        <v>0</v>
      </c>
      <c r="K49" s="38">
        <v>0</v>
      </c>
      <c r="L49" s="37">
        <v>0.33</v>
      </c>
      <c r="M49" s="38">
        <v>6.9</v>
      </c>
      <c r="N49" s="38">
        <v>9.9</v>
      </c>
      <c r="O49" s="39">
        <v>26.1</v>
      </c>
    </row>
    <row r="50" spans="1:15" x14ac:dyDescent="0.25">
      <c r="A50" s="52"/>
      <c r="B50" s="8"/>
      <c r="C50" s="1"/>
      <c r="D50" s="30"/>
      <c r="E50" s="40">
        <f t="shared" ref="E50" si="7">SUM(E45:E49)</f>
        <v>13.239999999999998</v>
      </c>
      <c r="F50" s="24">
        <f t="shared" ref="F50" si="8">SUM(F45:F49)</f>
        <v>13.39</v>
      </c>
      <c r="G50" s="24">
        <f t="shared" ref="G50" si="9">SUM(G45:G49)</f>
        <v>55.07</v>
      </c>
      <c r="H50" s="25">
        <f t="shared" ref="H50" si="10">SUM(H45:H49)</f>
        <v>496.8</v>
      </c>
      <c r="I50" s="24">
        <f t="shared" ref="I50" si="11">SUM(I45:I49)</f>
        <v>0.12</v>
      </c>
      <c r="J50" s="24">
        <f t="shared" ref="J50" si="12">SUM(J45:J49)</f>
        <v>8.85</v>
      </c>
      <c r="K50" s="25">
        <f t="shared" ref="K50" si="13">SUM(K45:K49)</f>
        <v>0</v>
      </c>
      <c r="L50" s="24">
        <f t="shared" ref="L50" si="14">SUM(L45:L49)</f>
        <v>4.2299999999999995</v>
      </c>
      <c r="M50" s="25">
        <f t="shared" ref="M50" si="15">SUM(M45:M49)</f>
        <v>53.129999999999995</v>
      </c>
      <c r="N50" s="25">
        <f t="shared" ref="N50" si="16">SUM(N45:N49)</f>
        <v>45.169999999999995</v>
      </c>
      <c r="O50" s="41">
        <f t="shared" ref="O50" si="17">SUM(O45:O49)</f>
        <v>149.9</v>
      </c>
    </row>
    <row r="51" spans="1:15" x14ac:dyDescent="0.25">
      <c r="A51" s="54"/>
      <c r="B51" s="8"/>
      <c r="C51" s="1"/>
      <c r="D51" s="2"/>
      <c r="E51" s="24"/>
      <c r="F51" s="24"/>
      <c r="G51" s="24"/>
      <c r="H51" s="25"/>
      <c r="I51" s="24"/>
      <c r="J51" s="24"/>
      <c r="K51" s="25"/>
      <c r="L51" s="24"/>
      <c r="M51" s="25"/>
      <c r="N51" s="25"/>
      <c r="O51" s="41"/>
    </row>
    <row r="52" spans="1:15" x14ac:dyDescent="0.25">
      <c r="A52" s="51" t="s">
        <v>11</v>
      </c>
      <c r="B52" s="8">
        <v>303</v>
      </c>
      <c r="C52" s="1" t="s">
        <v>66</v>
      </c>
      <c r="D52" s="2">
        <v>30</v>
      </c>
      <c r="E52" s="37">
        <v>1.55</v>
      </c>
      <c r="F52" s="37">
        <v>0.1</v>
      </c>
      <c r="G52" s="37">
        <v>3.25</v>
      </c>
      <c r="H52" s="38">
        <v>20.100000000000001</v>
      </c>
      <c r="I52" s="37">
        <v>0.06</v>
      </c>
      <c r="J52" s="37">
        <v>5</v>
      </c>
      <c r="K52" s="38">
        <v>0</v>
      </c>
      <c r="L52" s="37">
        <v>0.35</v>
      </c>
      <c r="M52" s="38">
        <v>10</v>
      </c>
      <c r="N52" s="38">
        <v>10.5</v>
      </c>
      <c r="O52" s="39">
        <v>31</v>
      </c>
    </row>
    <row r="53" spans="1:15" x14ac:dyDescent="0.25">
      <c r="A53" s="54"/>
      <c r="B53" s="2">
        <v>212</v>
      </c>
      <c r="C53" s="1" t="s">
        <v>43</v>
      </c>
      <c r="D53" s="2">
        <v>120</v>
      </c>
      <c r="E53" s="37">
        <v>14.74</v>
      </c>
      <c r="F53" s="37">
        <v>11.21</v>
      </c>
      <c r="G53" s="37">
        <v>3.18</v>
      </c>
      <c r="H53" s="38">
        <v>222.4</v>
      </c>
      <c r="I53" s="37">
        <v>0.1</v>
      </c>
      <c r="J53" s="37">
        <v>0.15</v>
      </c>
      <c r="K53" s="38">
        <v>192.2</v>
      </c>
      <c r="L53" s="37">
        <v>1.85</v>
      </c>
      <c r="M53" s="38">
        <v>63.7</v>
      </c>
      <c r="N53" s="38">
        <v>13.3</v>
      </c>
      <c r="O53" s="39">
        <v>163.69999999999999</v>
      </c>
    </row>
    <row r="54" spans="1:15" x14ac:dyDescent="0.25">
      <c r="A54" s="54"/>
      <c r="B54" s="8">
        <v>389</v>
      </c>
      <c r="C54" s="1" t="s">
        <v>71</v>
      </c>
      <c r="D54" s="2">
        <v>200</v>
      </c>
      <c r="E54" s="37">
        <v>1</v>
      </c>
      <c r="F54" s="37">
        <v>0.2</v>
      </c>
      <c r="G54" s="37">
        <v>20.2</v>
      </c>
      <c r="H54" s="38">
        <v>86.6</v>
      </c>
      <c r="I54" s="37">
        <v>0.2</v>
      </c>
      <c r="J54" s="37">
        <v>4</v>
      </c>
      <c r="K54" s="38">
        <v>0</v>
      </c>
      <c r="L54" s="37">
        <v>2.8</v>
      </c>
      <c r="M54" s="38">
        <v>14</v>
      </c>
      <c r="N54" s="38">
        <v>8</v>
      </c>
      <c r="O54" s="39">
        <v>14</v>
      </c>
    </row>
    <row r="55" spans="1:15" x14ac:dyDescent="0.25">
      <c r="A55" s="54"/>
      <c r="B55" s="2" t="s">
        <v>38</v>
      </c>
      <c r="C55" s="1" t="s">
        <v>75</v>
      </c>
      <c r="D55" s="2" t="s">
        <v>14</v>
      </c>
      <c r="E55" s="37">
        <v>0.26</v>
      </c>
      <c r="F55" s="37">
        <v>0</v>
      </c>
      <c r="G55" s="37">
        <v>22.3</v>
      </c>
      <c r="H55" s="38">
        <v>129</v>
      </c>
      <c r="I55" s="37">
        <v>0</v>
      </c>
      <c r="J55" s="37">
        <v>0</v>
      </c>
      <c r="K55" s="38">
        <v>0</v>
      </c>
      <c r="L55" s="37">
        <v>0.5</v>
      </c>
      <c r="M55" s="38">
        <v>10.7</v>
      </c>
      <c r="N55" s="38">
        <v>2.7</v>
      </c>
      <c r="O55" s="39">
        <v>5.5</v>
      </c>
    </row>
    <row r="56" spans="1:15" x14ac:dyDescent="0.25">
      <c r="A56" s="54"/>
      <c r="B56" s="2" t="s">
        <v>38</v>
      </c>
      <c r="C56" s="1" t="s">
        <v>10</v>
      </c>
      <c r="D56" s="2">
        <v>30</v>
      </c>
      <c r="E56" s="37">
        <v>2.37</v>
      </c>
      <c r="F56" s="37">
        <v>0.3</v>
      </c>
      <c r="G56" s="37">
        <v>14.49</v>
      </c>
      <c r="H56" s="38">
        <v>93.5</v>
      </c>
      <c r="I56" s="37">
        <v>0.03</v>
      </c>
      <c r="J56" s="37">
        <v>0</v>
      </c>
      <c r="K56" s="38">
        <v>0</v>
      </c>
      <c r="L56" s="37">
        <v>0.33</v>
      </c>
      <c r="M56" s="38">
        <v>6.9</v>
      </c>
      <c r="N56" s="38">
        <v>9.9</v>
      </c>
      <c r="O56" s="39">
        <v>26.1</v>
      </c>
    </row>
    <row r="57" spans="1:15" x14ac:dyDescent="0.25">
      <c r="A57" s="54"/>
      <c r="B57" s="2"/>
      <c r="C57" s="1"/>
      <c r="D57" s="2"/>
      <c r="E57" s="24">
        <f>SUM(E52:E56)</f>
        <v>19.920000000000002</v>
      </c>
      <c r="F57" s="24">
        <f t="shared" ref="F57:O57" si="18">SUM(F52:F56)</f>
        <v>11.81</v>
      </c>
      <c r="G57" s="24">
        <f t="shared" si="18"/>
        <v>63.42</v>
      </c>
      <c r="H57" s="25">
        <f t="shared" si="18"/>
        <v>551.6</v>
      </c>
      <c r="I57" s="24">
        <f t="shared" si="18"/>
        <v>0.39</v>
      </c>
      <c r="J57" s="24">
        <f t="shared" si="18"/>
        <v>9.15</v>
      </c>
      <c r="K57" s="25">
        <f t="shared" si="18"/>
        <v>192.2</v>
      </c>
      <c r="L57" s="24">
        <f t="shared" si="18"/>
        <v>5.83</v>
      </c>
      <c r="M57" s="25">
        <f t="shared" si="18"/>
        <v>105.30000000000001</v>
      </c>
      <c r="N57" s="25">
        <f t="shared" si="18"/>
        <v>44.4</v>
      </c>
      <c r="O57" s="41">
        <f t="shared" si="18"/>
        <v>240.29999999999998</v>
      </c>
    </row>
    <row r="58" spans="1:15" x14ac:dyDescent="0.25">
      <c r="A58" s="54"/>
      <c r="B58" s="2"/>
      <c r="C58" s="1"/>
      <c r="D58" s="2"/>
      <c r="E58" s="24"/>
      <c r="F58" s="24"/>
      <c r="G58" s="24"/>
      <c r="H58" s="25"/>
      <c r="I58" s="24"/>
      <c r="J58" s="24"/>
      <c r="K58" s="25"/>
      <c r="L58" s="24"/>
      <c r="M58" s="25"/>
      <c r="N58" s="25"/>
      <c r="O58" s="41"/>
    </row>
    <row r="59" spans="1:15" x14ac:dyDescent="0.25">
      <c r="A59" s="51" t="s">
        <v>15</v>
      </c>
      <c r="B59" s="8">
        <v>71</v>
      </c>
      <c r="C59" s="1" t="s">
        <v>62</v>
      </c>
      <c r="D59" s="2">
        <v>30</v>
      </c>
      <c r="E59" s="37">
        <v>0.54</v>
      </c>
      <c r="F59" s="37">
        <v>0.09</v>
      </c>
      <c r="G59" s="37">
        <v>1.71</v>
      </c>
      <c r="H59" s="38">
        <v>20.100000000000001</v>
      </c>
      <c r="I59" s="37">
        <v>0.03</v>
      </c>
      <c r="J59" s="37">
        <v>6.72</v>
      </c>
      <c r="K59" s="38">
        <v>0</v>
      </c>
      <c r="L59" s="37">
        <v>0.42</v>
      </c>
      <c r="M59" s="38">
        <v>9.3000000000000007</v>
      </c>
      <c r="N59" s="38">
        <v>10.199999999999999</v>
      </c>
      <c r="O59" s="39">
        <v>16.8</v>
      </c>
    </row>
    <row r="60" spans="1:15" x14ac:dyDescent="0.25">
      <c r="A60" s="54"/>
      <c r="B60" s="2">
        <v>278</v>
      </c>
      <c r="C60" s="1" t="s">
        <v>54</v>
      </c>
      <c r="D60" s="2">
        <v>80</v>
      </c>
      <c r="E60" s="54">
        <v>9.33</v>
      </c>
      <c r="F60" s="54">
        <v>10.76</v>
      </c>
      <c r="G60" s="54">
        <v>8.9700000000000006</v>
      </c>
      <c r="H60" s="54">
        <v>198.4</v>
      </c>
      <c r="I60" s="54">
        <v>0.15</v>
      </c>
      <c r="J60" s="54">
        <v>1.04</v>
      </c>
      <c r="K60" s="54">
        <v>12.3</v>
      </c>
      <c r="L60" s="37">
        <v>3.7</v>
      </c>
      <c r="M60" s="54">
        <v>22.2</v>
      </c>
      <c r="N60" s="54">
        <v>12.7</v>
      </c>
      <c r="O60" s="58">
        <v>60.6</v>
      </c>
    </row>
    <row r="61" spans="1:15" x14ac:dyDescent="0.25">
      <c r="A61" s="54"/>
      <c r="B61" s="8">
        <v>309</v>
      </c>
      <c r="C61" s="1" t="s">
        <v>7</v>
      </c>
      <c r="D61" s="30">
        <v>120</v>
      </c>
      <c r="E61" s="36">
        <v>5.0999999999999996</v>
      </c>
      <c r="F61" s="37">
        <v>7.5</v>
      </c>
      <c r="G61" s="37">
        <v>28.5</v>
      </c>
      <c r="H61" s="38">
        <v>201.9</v>
      </c>
      <c r="I61" s="37">
        <v>0.06</v>
      </c>
      <c r="J61" s="37">
        <v>0</v>
      </c>
      <c r="K61" s="38">
        <v>0</v>
      </c>
      <c r="L61" s="37">
        <v>0.75</v>
      </c>
      <c r="M61" s="38">
        <v>12</v>
      </c>
      <c r="N61" s="38">
        <v>7.5</v>
      </c>
      <c r="O61" s="39">
        <v>34.5</v>
      </c>
    </row>
    <row r="62" spans="1:15" x14ac:dyDescent="0.25">
      <c r="A62" s="54"/>
      <c r="B62" s="8">
        <v>376</v>
      </c>
      <c r="C62" s="1" t="s">
        <v>3</v>
      </c>
      <c r="D62" s="2">
        <v>200</v>
      </c>
      <c r="E62" s="37">
        <v>0.53</v>
      </c>
      <c r="F62" s="37">
        <v>0</v>
      </c>
      <c r="G62" s="37">
        <v>9.4700000000000006</v>
      </c>
      <c r="H62" s="38">
        <v>40</v>
      </c>
      <c r="I62" s="37">
        <v>0</v>
      </c>
      <c r="J62" s="37">
        <v>0.27</v>
      </c>
      <c r="K62" s="38">
        <v>0</v>
      </c>
      <c r="L62" s="37">
        <v>2.13</v>
      </c>
      <c r="M62" s="38">
        <v>13.6</v>
      </c>
      <c r="N62" s="38">
        <v>11.73</v>
      </c>
      <c r="O62" s="39">
        <v>22.13</v>
      </c>
    </row>
    <row r="63" spans="1:15" x14ac:dyDescent="0.25">
      <c r="A63" s="54"/>
      <c r="B63" s="2" t="s">
        <v>38</v>
      </c>
      <c r="C63" s="1" t="s">
        <v>10</v>
      </c>
      <c r="D63" s="2">
        <v>30</v>
      </c>
      <c r="E63" s="37">
        <v>2.37</v>
      </c>
      <c r="F63" s="37">
        <v>0.3</v>
      </c>
      <c r="G63" s="37">
        <v>14.49</v>
      </c>
      <c r="H63" s="38">
        <v>93.5</v>
      </c>
      <c r="I63" s="37">
        <v>0.03</v>
      </c>
      <c r="J63" s="37">
        <v>0</v>
      </c>
      <c r="K63" s="38">
        <v>0</v>
      </c>
      <c r="L63" s="37">
        <v>0.33</v>
      </c>
      <c r="M63" s="38">
        <v>6.9</v>
      </c>
      <c r="N63" s="38">
        <v>9.9</v>
      </c>
      <c r="O63" s="39">
        <v>26.1</v>
      </c>
    </row>
    <row r="64" spans="1:15" x14ac:dyDescent="0.25">
      <c r="A64" s="54"/>
      <c r="B64" s="14"/>
      <c r="C64" s="15"/>
      <c r="D64" s="15"/>
      <c r="E64" s="24">
        <f t="shared" ref="E64" si="19">SUM(E60:E63)</f>
        <v>17.329999999999998</v>
      </c>
      <c r="F64" s="24">
        <f t="shared" ref="F64" si="20">SUM(F60:F63)</f>
        <v>18.559999999999999</v>
      </c>
      <c r="G64" s="24">
        <f t="shared" ref="G64" si="21">SUM(G60:G63)</f>
        <v>61.43</v>
      </c>
      <c r="H64" s="25">
        <f t="shared" ref="H64" si="22">SUM(H60:H63)</f>
        <v>533.79999999999995</v>
      </c>
      <c r="I64" s="24">
        <f t="shared" ref="I64" si="23">SUM(I60:I63)</f>
        <v>0.24</v>
      </c>
      <c r="J64" s="24">
        <f t="shared" ref="J64" si="24">SUM(J60:J63)</f>
        <v>1.31</v>
      </c>
      <c r="K64" s="25">
        <f t="shared" ref="K64" si="25">SUM(K60:K63)</f>
        <v>12.3</v>
      </c>
      <c r="L64" s="24">
        <f t="shared" ref="L64" si="26">SUM(L60:L63)</f>
        <v>6.91</v>
      </c>
      <c r="M64" s="25">
        <f t="shared" ref="M64" si="27">SUM(M60:M63)</f>
        <v>54.7</v>
      </c>
      <c r="N64" s="25">
        <f t="shared" ref="N64" si="28">SUM(N60:N63)</f>
        <v>41.83</v>
      </c>
      <c r="O64" s="41">
        <f t="shared" ref="O64" si="29">SUM(O60:O63)</f>
        <v>143.32999999999998</v>
      </c>
    </row>
    <row r="65" spans="1:16" x14ac:dyDescent="0.25">
      <c r="A65" s="54"/>
      <c r="B65" s="8"/>
      <c r="C65" s="1"/>
      <c r="D65" s="2"/>
      <c r="E65" s="24"/>
      <c r="F65" s="24"/>
      <c r="G65" s="24"/>
      <c r="H65" s="25"/>
      <c r="I65" s="24"/>
      <c r="J65" s="24"/>
      <c r="K65" s="25"/>
      <c r="L65" s="24"/>
      <c r="M65" s="25"/>
      <c r="N65" s="25"/>
      <c r="O65" s="41"/>
    </row>
    <row r="66" spans="1:16" ht="15" customHeight="1" x14ac:dyDescent="0.25">
      <c r="A66" s="51" t="s">
        <v>19</v>
      </c>
      <c r="B66" s="14">
        <v>222</v>
      </c>
      <c r="C66" s="1" t="s">
        <v>60</v>
      </c>
      <c r="D66" s="2">
        <v>110</v>
      </c>
      <c r="E66" s="37">
        <v>10.54</v>
      </c>
      <c r="F66" s="37">
        <v>10.73</v>
      </c>
      <c r="G66" s="37">
        <v>20.149999999999999</v>
      </c>
      <c r="H66" s="38">
        <v>265.3</v>
      </c>
      <c r="I66" s="37">
        <v>7.0000000000000007E-2</v>
      </c>
      <c r="J66" s="37">
        <v>0.43</v>
      </c>
      <c r="K66" s="38">
        <v>57.3</v>
      </c>
      <c r="L66" s="37">
        <v>0.56999999999999995</v>
      </c>
      <c r="M66" s="38">
        <v>174.6</v>
      </c>
      <c r="N66" s="38">
        <v>25.9</v>
      </c>
      <c r="O66" s="39">
        <v>193.2</v>
      </c>
    </row>
    <row r="67" spans="1:16" x14ac:dyDescent="0.25">
      <c r="A67" s="54"/>
      <c r="B67" s="2">
        <v>379</v>
      </c>
      <c r="C67" s="1" t="s">
        <v>46</v>
      </c>
      <c r="D67" s="2">
        <v>200</v>
      </c>
      <c r="E67" s="37">
        <v>3.6</v>
      </c>
      <c r="F67" s="37">
        <v>2.67</v>
      </c>
      <c r="G67" s="37">
        <v>29.2</v>
      </c>
      <c r="H67" s="38">
        <v>155.19999999999999</v>
      </c>
      <c r="I67" s="37">
        <v>0.03</v>
      </c>
      <c r="J67" s="37">
        <v>1.47</v>
      </c>
      <c r="K67" s="38">
        <v>0</v>
      </c>
      <c r="L67" s="37">
        <v>2.4</v>
      </c>
      <c r="M67" s="38">
        <v>158.6</v>
      </c>
      <c r="N67" s="38">
        <v>29.3</v>
      </c>
      <c r="O67" s="39">
        <v>132</v>
      </c>
    </row>
    <row r="68" spans="1:16" x14ac:dyDescent="0.25">
      <c r="A68" s="54"/>
      <c r="B68" s="8">
        <v>15</v>
      </c>
      <c r="C68" s="1" t="s">
        <v>77</v>
      </c>
      <c r="D68" s="2">
        <v>15</v>
      </c>
      <c r="E68" s="37">
        <v>2.58</v>
      </c>
      <c r="F68" s="37">
        <v>5.85</v>
      </c>
      <c r="G68" s="37">
        <v>0</v>
      </c>
      <c r="H68" s="38">
        <v>63.2</v>
      </c>
      <c r="I68" s="37">
        <v>0.01</v>
      </c>
      <c r="J68" s="37">
        <v>0.11</v>
      </c>
      <c r="K68" s="38">
        <v>39</v>
      </c>
      <c r="L68" s="37">
        <v>0.15</v>
      </c>
      <c r="M68" s="38">
        <v>132</v>
      </c>
      <c r="N68" s="38">
        <v>5.2</v>
      </c>
      <c r="O68" s="39">
        <v>75</v>
      </c>
    </row>
    <row r="69" spans="1:16" x14ac:dyDescent="0.25">
      <c r="A69" s="54"/>
      <c r="B69" s="2" t="s">
        <v>38</v>
      </c>
      <c r="C69" s="1" t="s">
        <v>10</v>
      </c>
      <c r="D69" s="2">
        <v>30</v>
      </c>
      <c r="E69" s="37">
        <v>2.37</v>
      </c>
      <c r="F69" s="37">
        <v>0.3</v>
      </c>
      <c r="G69" s="37">
        <v>14.49</v>
      </c>
      <c r="H69" s="38">
        <v>93.5</v>
      </c>
      <c r="I69" s="37">
        <v>0.03</v>
      </c>
      <c r="J69" s="37">
        <v>0</v>
      </c>
      <c r="K69" s="38">
        <v>0</v>
      </c>
      <c r="L69" s="37">
        <v>0.33</v>
      </c>
      <c r="M69" s="38">
        <v>6.9</v>
      </c>
      <c r="N69" s="38">
        <v>9.9</v>
      </c>
      <c r="O69" s="39">
        <v>26.1</v>
      </c>
    </row>
    <row r="70" spans="1:16" x14ac:dyDescent="0.25">
      <c r="A70" s="54"/>
      <c r="B70" s="8"/>
      <c r="C70" s="1"/>
      <c r="D70" s="2"/>
      <c r="E70" s="24">
        <f>SUM(E66:E69)</f>
        <v>19.09</v>
      </c>
      <c r="F70" s="24">
        <f t="shared" ref="F70:O70" si="30">SUM(F66:F69)</f>
        <v>19.55</v>
      </c>
      <c r="G70" s="24">
        <f t="shared" si="30"/>
        <v>63.839999999999996</v>
      </c>
      <c r="H70" s="24">
        <f t="shared" si="30"/>
        <v>577.20000000000005</v>
      </c>
      <c r="I70" s="24">
        <f t="shared" si="30"/>
        <v>0.14000000000000001</v>
      </c>
      <c r="J70" s="24">
        <f t="shared" si="30"/>
        <v>2.0099999999999998</v>
      </c>
      <c r="K70" s="24">
        <f t="shared" si="30"/>
        <v>96.3</v>
      </c>
      <c r="L70" s="24">
        <f t="shared" si="30"/>
        <v>3.4499999999999997</v>
      </c>
      <c r="M70" s="24">
        <f t="shared" si="30"/>
        <v>472.09999999999997</v>
      </c>
      <c r="N70" s="24">
        <f t="shared" si="30"/>
        <v>70.300000000000011</v>
      </c>
      <c r="O70" s="43">
        <f t="shared" si="30"/>
        <v>426.3</v>
      </c>
    </row>
    <row r="71" spans="1:16" x14ac:dyDescent="0.25">
      <c r="A71" s="54"/>
      <c r="B71" s="84" t="s">
        <v>61</v>
      </c>
      <c r="C71" s="85"/>
      <c r="D71" s="86"/>
      <c r="E71" s="27">
        <f t="shared" ref="E71:O71" si="31">(E43+E50+E57+E70+E64)/5</f>
        <v>17.283999999999999</v>
      </c>
      <c r="F71" s="27">
        <f t="shared" si="31"/>
        <v>14.870000000000001</v>
      </c>
      <c r="G71" s="27">
        <f t="shared" si="31"/>
        <v>66.712000000000003</v>
      </c>
      <c r="H71" s="28">
        <f t="shared" si="31"/>
        <v>548.08000000000015</v>
      </c>
      <c r="I71" s="27">
        <f t="shared" si="31"/>
        <v>0.24199999999999999</v>
      </c>
      <c r="J71" s="27">
        <f t="shared" si="31"/>
        <v>6.4679999999999991</v>
      </c>
      <c r="K71" s="28">
        <f t="shared" si="31"/>
        <v>77</v>
      </c>
      <c r="L71" s="27">
        <f t="shared" si="31"/>
        <v>5.7939999999999996</v>
      </c>
      <c r="M71" s="28">
        <f t="shared" si="31"/>
        <v>225.446</v>
      </c>
      <c r="N71" s="28">
        <f t="shared" si="31"/>
        <v>72.816000000000003</v>
      </c>
      <c r="O71" s="29">
        <f t="shared" si="31"/>
        <v>269.73199999999997</v>
      </c>
    </row>
    <row r="72" spans="1:16" x14ac:dyDescent="0.25">
      <c r="A72" s="54"/>
      <c r="B72" s="82"/>
      <c r="C72" s="83"/>
      <c r="D72" s="83"/>
      <c r="E72" s="76"/>
      <c r="F72" s="76"/>
      <c r="G72" s="76"/>
      <c r="H72" s="77"/>
      <c r="I72" s="76"/>
      <c r="J72" s="76"/>
      <c r="K72" s="77"/>
      <c r="L72" s="76"/>
      <c r="M72" s="77"/>
      <c r="N72" s="77"/>
      <c r="O72" s="77"/>
      <c r="P72" s="20"/>
    </row>
    <row r="73" spans="1:16" ht="29.25" customHeight="1" x14ac:dyDescent="0.25">
      <c r="A73" s="54"/>
      <c r="B73" s="78"/>
      <c r="C73" s="79"/>
      <c r="D73" s="79"/>
      <c r="E73" s="80"/>
      <c r="F73" s="80"/>
      <c r="G73" s="80"/>
      <c r="H73" s="81"/>
      <c r="I73" s="80"/>
      <c r="J73" s="80"/>
      <c r="K73" s="81"/>
      <c r="L73" s="80"/>
      <c r="M73" s="81"/>
      <c r="N73" s="81"/>
      <c r="O73" s="81"/>
      <c r="P73" s="20"/>
    </row>
    <row r="74" spans="1:16" x14ac:dyDescent="0.25">
      <c r="A74" s="22" t="s">
        <v>86</v>
      </c>
      <c r="B74" s="70" t="s">
        <v>49</v>
      </c>
      <c r="C74" s="45" t="s">
        <v>88</v>
      </c>
      <c r="D74" s="70" t="s">
        <v>64</v>
      </c>
      <c r="E74" s="69" t="s">
        <v>24</v>
      </c>
      <c r="F74" s="69" t="s">
        <v>25</v>
      </c>
      <c r="G74" s="69" t="s">
        <v>26</v>
      </c>
      <c r="H74" s="68" t="s">
        <v>27</v>
      </c>
      <c r="I74" s="46" t="s">
        <v>29</v>
      </c>
      <c r="J74" s="46" t="s">
        <v>30</v>
      </c>
      <c r="K74" s="46" t="s">
        <v>28</v>
      </c>
      <c r="L74" s="49" t="s">
        <v>31</v>
      </c>
      <c r="M74" s="49" t="s">
        <v>32</v>
      </c>
      <c r="N74" s="49" t="s">
        <v>33</v>
      </c>
      <c r="O74" s="50" t="s">
        <v>34</v>
      </c>
    </row>
    <row r="75" spans="1:16" x14ac:dyDescent="0.25">
      <c r="A75" s="51" t="s">
        <v>35</v>
      </c>
      <c r="B75" s="55">
        <v>181</v>
      </c>
      <c r="C75" s="56" t="s">
        <v>74</v>
      </c>
      <c r="D75" s="57">
        <v>185</v>
      </c>
      <c r="E75" s="54">
        <v>2.87</v>
      </c>
      <c r="F75" s="54">
        <v>1.31</v>
      </c>
      <c r="G75" s="37">
        <v>40.9</v>
      </c>
      <c r="H75" s="38">
        <v>291</v>
      </c>
      <c r="I75" s="54">
        <v>0.11</v>
      </c>
      <c r="J75" s="54">
        <v>1.17</v>
      </c>
      <c r="K75" s="38">
        <v>18</v>
      </c>
      <c r="L75" s="54">
        <v>1.24</v>
      </c>
      <c r="M75" s="38">
        <v>136</v>
      </c>
      <c r="N75" s="54">
        <v>47.6</v>
      </c>
      <c r="O75" s="58">
        <v>181.3</v>
      </c>
    </row>
    <row r="76" spans="1:16" x14ac:dyDescent="0.25">
      <c r="A76" s="54"/>
      <c r="B76" s="2">
        <v>6</v>
      </c>
      <c r="C76" s="1" t="s">
        <v>40</v>
      </c>
      <c r="D76" s="2">
        <v>35</v>
      </c>
      <c r="E76" s="37">
        <v>5.3</v>
      </c>
      <c r="F76" s="37">
        <v>8.26</v>
      </c>
      <c r="G76" s="37">
        <v>14.8</v>
      </c>
      <c r="H76" s="38">
        <v>155</v>
      </c>
      <c r="I76" s="37">
        <v>0.09</v>
      </c>
      <c r="J76" s="37">
        <v>0</v>
      </c>
      <c r="K76" s="38">
        <v>0</v>
      </c>
      <c r="L76" s="37">
        <v>0.77</v>
      </c>
      <c r="M76" s="38">
        <v>11.2</v>
      </c>
      <c r="N76" s="38">
        <v>9.1999999999999993</v>
      </c>
      <c r="O76" s="39">
        <v>59</v>
      </c>
    </row>
    <row r="77" spans="1:16" x14ac:dyDescent="0.25">
      <c r="A77" s="54"/>
      <c r="B77" s="8">
        <v>376</v>
      </c>
      <c r="C77" s="1" t="s">
        <v>3</v>
      </c>
      <c r="D77" s="2">
        <v>200</v>
      </c>
      <c r="E77" s="37">
        <v>0.53</v>
      </c>
      <c r="F77" s="37">
        <v>0</v>
      </c>
      <c r="G77" s="37">
        <v>9.4700000000000006</v>
      </c>
      <c r="H77" s="38">
        <v>40</v>
      </c>
      <c r="I77" s="37">
        <v>0</v>
      </c>
      <c r="J77" s="37">
        <v>0.27</v>
      </c>
      <c r="K77" s="38">
        <v>0</v>
      </c>
      <c r="L77" s="37">
        <v>2.13</v>
      </c>
      <c r="M77" s="38">
        <v>13.6</v>
      </c>
      <c r="N77" s="38">
        <v>11.73</v>
      </c>
      <c r="O77" s="39">
        <v>22.13</v>
      </c>
    </row>
    <row r="78" spans="1:16" x14ac:dyDescent="0.25">
      <c r="A78" s="54"/>
      <c r="B78" s="8">
        <v>338</v>
      </c>
      <c r="C78" s="11" t="s">
        <v>37</v>
      </c>
      <c r="D78" s="2" t="s">
        <v>4</v>
      </c>
      <c r="E78" s="37">
        <v>0.3</v>
      </c>
      <c r="F78" s="37">
        <v>0.3</v>
      </c>
      <c r="G78" s="37">
        <v>7.35</v>
      </c>
      <c r="H78" s="38">
        <v>33.299999999999997</v>
      </c>
      <c r="I78" s="37">
        <v>0.02</v>
      </c>
      <c r="J78" s="37">
        <v>7.5</v>
      </c>
      <c r="K78" s="38">
        <v>0</v>
      </c>
      <c r="L78" s="37">
        <v>1.65</v>
      </c>
      <c r="M78" s="38">
        <v>12</v>
      </c>
      <c r="N78" s="38">
        <v>6.75</v>
      </c>
      <c r="O78" s="39">
        <v>8.25</v>
      </c>
    </row>
    <row r="79" spans="1:16" x14ac:dyDescent="0.25">
      <c r="A79" s="54"/>
      <c r="B79" s="4"/>
      <c r="C79" s="3"/>
      <c r="D79" s="4"/>
      <c r="E79" s="24">
        <f>SUM(E75:E78)</f>
        <v>9</v>
      </c>
      <c r="F79" s="24">
        <f t="shared" ref="F79:O79" si="32">SUM(F75:F78)</f>
        <v>9.870000000000001</v>
      </c>
      <c r="G79" s="24">
        <f t="shared" si="32"/>
        <v>72.52</v>
      </c>
      <c r="H79" s="25">
        <f t="shared" si="32"/>
        <v>519.29999999999995</v>
      </c>
      <c r="I79" s="24">
        <f t="shared" si="32"/>
        <v>0.22</v>
      </c>
      <c r="J79" s="24">
        <f t="shared" si="32"/>
        <v>8.94</v>
      </c>
      <c r="K79" s="25">
        <f t="shared" si="32"/>
        <v>18</v>
      </c>
      <c r="L79" s="24">
        <f t="shared" si="32"/>
        <v>5.7899999999999991</v>
      </c>
      <c r="M79" s="25">
        <f t="shared" si="32"/>
        <v>172.79999999999998</v>
      </c>
      <c r="N79" s="25">
        <f t="shared" si="32"/>
        <v>75.28</v>
      </c>
      <c r="O79" s="41">
        <f t="shared" si="32"/>
        <v>270.68</v>
      </c>
    </row>
    <row r="80" spans="1:16" x14ac:dyDescent="0.25">
      <c r="A80" s="54"/>
      <c r="B80" s="4"/>
      <c r="C80" s="3"/>
      <c r="D80" s="4"/>
      <c r="E80" s="24"/>
      <c r="F80" s="24"/>
      <c r="G80" s="24"/>
      <c r="H80" s="25"/>
      <c r="I80" s="24"/>
      <c r="J80" s="24"/>
      <c r="K80" s="25"/>
      <c r="L80" s="24"/>
      <c r="M80" s="25"/>
      <c r="N80" s="25"/>
      <c r="O80" s="41"/>
    </row>
    <row r="81" spans="1:15" x14ac:dyDescent="0.25">
      <c r="A81" s="51" t="s">
        <v>5</v>
      </c>
      <c r="B81" s="8">
        <v>71</v>
      </c>
      <c r="C81" s="1" t="s">
        <v>62</v>
      </c>
      <c r="D81" s="2">
        <v>30</v>
      </c>
      <c r="E81" s="37">
        <v>0.54</v>
      </c>
      <c r="F81" s="37">
        <v>0.09</v>
      </c>
      <c r="G81" s="37">
        <v>1.71</v>
      </c>
      <c r="H81" s="38">
        <v>20.100000000000001</v>
      </c>
      <c r="I81" s="37">
        <v>0.03</v>
      </c>
      <c r="J81" s="37">
        <v>6.72</v>
      </c>
      <c r="K81" s="38">
        <v>0</v>
      </c>
      <c r="L81" s="37">
        <v>0.42</v>
      </c>
      <c r="M81" s="38">
        <v>9.3000000000000007</v>
      </c>
      <c r="N81" s="38">
        <v>10.199999999999999</v>
      </c>
      <c r="O81" s="39">
        <v>16.8</v>
      </c>
    </row>
    <row r="82" spans="1:15" x14ac:dyDescent="0.25">
      <c r="A82" s="54"/>
      <c r="B82" s="2">
        <v>239</v>
      </c>
      <c r="C82" s="1" t="s">
        <v>56</v>
      </c>
      <c r="D82" s="2">
        <v>80</v>
      </c>
      <c r="E82" s="54">
        <v>5.87</v>
      </c>
      <c r="F82" s="54">
        <v>6.13</v>
      </c>
      <c r="G82" s="54">
        <v>8.31</v>
      </c>
      <c r="H82" s="54">
        <v>155.6</v>
      </c>
      <c r="I82" s="54">
        <v>0.05</v>
      </c>
      <c r="J82" s="54">
        <v>0.28000000000000003</v>
      </c>
      <c r="K82" s="38">
        <v>22</v>
      </c>
      <c r="L82" s="54">
        <v>0.43</v>
      </c>
      <c r="M82" s="54">
        <v>29.3</v>
      </c>
      <c r="N82" s="54">
        <v>12.8</v>
      </c>
      <c r="O82" s="39">
        <v>79</v>
      </c>
    </row>
    <row r="83" spans="1:15" x14ac:dyDescent="0.25">
      <c r="A83" s="54"/>
      <c r="B83" s="2">
        <v>305</v>
      </c>
      <c r="C83" s="1" t="s">
        <v>42</v>
      </c>
      <c r="D83" s="2">
        <v>120</v>
      </c>
      <c r="E83" s="37">
        <v>3.67</v>
      </c>
      <c r="F83" s="37">
        <v>5.42</v>
      </c>
      <c r="G83" s="37">
        <v>33.67</v>
      </c>
      <c r="H83" s="38">
        <v>210.1</v>
      </c>
      <c r="I83" s="37">
        <v>0.03</v>
      </c>
      <c r="J83" s="37">
        <v>0</v>
      </c>
      <c r="K83" s="38">
        <v>27</v>
      </c>
      <c r="L83" s="37">
        <v>0.53</v>
      </c>
      <c r="M83" s="38">
        <v>2.6</v>
      </c>
      <c r="N83" s="38">
        <v>19</v>
      </c>
      <c r="O83" s="39">
        <v>61.5</v>
      </c>
    </row>
    <row r="84" spans="1:15" x14ac:dyDescent="0.25">
      <c r="A84" s="54"/>
      <c r="B84" s="8">
        <v>377</v>
      </c>
      <c r="C84" s="1" t="s">
        <v>8</v>
      </c>
      <c r="D84" s="2" t="s">
        <v>83</v>
      </c>
      <c r="E84" s="37">
        <v>0.53</v>
      </c>
      <c r="F84" s="37">
        <v>0</v>
      </c>
      <c r="G84" s="37">
        <v>9.9700000000000006</v>
      </c>
      <c r="H84" s="38">
        <v>41.6</v>
      </c>
      <c r="I84" s="37">
        <v>0</v>
      </c>
      <c r="J84" s="37">
        <v>2.13</v>
      </c>
      <c r="K84" s="38">
        <v>0</v>
      </c>
      <c r="L84" s="37">
        <v>2.13</v>
      </c>
      <c r="M84" s="38">
        <v>15.33</v>
      </c>
      <c r="N84" s="38">
        <v>12.27</v>
      </c>
      <c r="O84" s="39">
        <v>23.2</v>
      </c>
    </row>
    <row r="85" spans="1:15" x14ac:dyDescent="0.25">
      <c r="A85" s="54"/>
      <c r="B85" s="2" t="s">
        <v>38</v>
      </c>
      <c r="C85" s="1" t="s">
        <v>10</v>
      </c>
      <c r="D85" s="2">
        <v>30</v>
      </c>
      <c r="E85" s="37">
        <v>2.37</v>
      </c>
      <c r="F85" s="37">
        <v>0.3</v>
      </c>
      <c r="G85" s="37">
        <v>14.49</v>
      </c>
      <c r="H85" s="38">
        <v>93.5</v>
      </c>
      <c r="I85" s="37">
        <v>0.03</v>
      </c>
      <c r="J85" s="37">
        <v>0</v>
      </c>
      <c r="K85" s="38">
        <v>0</v>
      </c>
      <c r="L85" s="37">
        <v>0.33</v>
      </c>
      <c r="M85" s="38">
        <v>6.9</v>
      </c>
      <c r="N85" s="38">
        <v>9.9</v>
      </c>
      <c r="O85" s="39">
        <v>26.1</v>
      </c>
    </row>
    <row r="86" spans="1:15" x14ac:dyDescent="0.25">
      <c r="A86" s="54"/>
      <c r="B86" s="2"/>
      <c r="C86" s="1"/>
      <c r="D86" s="2"/>
      <c r="E86" s="24">
        <f t="shared" ref="E86:O86" si="33">SUM(E82:E85)</f>
        <v>12.439999999999998</v>
      </c>
      <c r="F86" s="24">
        <f t="shared" si="33"/>
        <v>11.850000000000001</v>
      </c>
      <c r="G86" s="24">
        <f t="shared" si="33"/>
        <v>66.44</v>
      </c>
      <c r="H86" s="25">
        <f t="shared" si="33"/>
        <v>500.8</v>
      </c>
      <c r="I86" s="24">
        <f t="shared" si="33"/>
        <v>0.11</v>
      </c>
      <c r="J86" s="24">
        <f t="shared" si="33"/>
        <v>2.41</v>
      </c>
      <c r="K86" s="25">
        <f t="shared" si="33"/>
        <v>49</v>
      </c>
      <c r="L86" s="24">
        <f t="shared" si="33"/>
        <v>3.42</v>
      </c>
      <c r="M86" s="25">
        <f t="shared" si="33"/>
        <v>54.13</v>
      </c>
      <c r="N86" s="25">
        <f t="shared" si="33"/>
        <v>53.97</v>
      </c>
      <c r="O86" s="41">
        <f t="shared" si="33"/>
        <v>189.79999999999998</v>
      </c>
    </row>
    <row r="87" spans="1:15" x14ac:dyDescent="0.25">
      <c r="A87" s="54"/>
      <c r="B87" s="8"/>
      <c r="C87" s="1"/>
      <c r="D87" s="2"/>
      <c r="E87" s="24"/>
      <c r="F87" s="24"/>
      <c r="G87" s="24"/>
      <c r="H87" s="25"/>
      <c r="I87" s="24"/>
      <c r="J87" s="24"/>
      <c r="K87" s="25"/>
      <c r="L87" s="24"/>
      <c r="M87" s="25"/>
      <c r="N87" s="25"/>
      <c r="O87" s="41"/>
    </row>
    <row r="88" spans="1:15" x14ac:dyDescent="0.25">
      <c r="A88" s="51" t="s">
        <v>11</v>
      </c>
      <c r="B88" s="8">
        <v>303</v>
      </c>
      <c r="C88" s="1" t="s">
        <v>82</v>
      </c>
      <c r="D88" s="2">
        <v>30</v>
      </c>
      <c r="E88" s="37">
        <v>1.55</v>
      </c>
      <c r="F88" s="37">
        <v>0.1</v>
      </c>
      <c r="G88" s="37">
        <v>3.25</v>
      </c>
      <c r="H88" s="38">
        <v>20.100000000000001</v>
      </c>
      <c r="I88" s="37">
        <v>0.06</v>
      </c>
      <c r="J88" s="37">
        <v>5</v>
      </c>
      <c r="K88" s="38">
        <v>0</v>
      </c>
      <c r="L88" s="37">
        <v>0.35</v>
      </c>
      <c r="M88" s="38">
        <v>10</v>
      </c>
      <c r="N88" s="38">
        <v>10.5</v>
      </c>
      <c r="O88" s="39">
        <v>31</v>
      </c>
    </row>
    <row r="89" spans="1:15" x14ac:dyDescent="0.25">
      <c r="A89" s="54"/>
      <c r="B89" s="2">
        <v>211</v>
      </c>
      <c r="C89" s="1" t="s">
        <v>52</v>
      </c>
      <c r="D89" s="2">
        <v>120</v>
      </c>
      <c r="E89" s="54">
        <v>14.34</v>
      </c>
      <c r="F89" s="54">
        <v>16.77</v>
      </c>
      <c r="G89" s="54">
        <v>2.04</v>
      </c>
      <c r="H89" s="38">
        <v>278</v>
      </c>
      <c r="I89" s="54">
        <v>0.08</v>
      </c>
      <c r="J89" s="54">
        <v>0.26</v>
      </c>
      <c r="K89" s="54">
        <v>290.39999999999998</v>
      </c>
      <c r="L89" s="37">
        <v>2.2000000000000002</v>
      </c>
      <c r="M89" s="54">
        <v>209.2</v>
      </c>
      <c r="N89" s="54">
        <v>17.399999999999999</v>
      </c>
      <c r="O89" s="58">
        <v>249.8</v>
      </c>
    </row>
    <row r="90" spans="1:15" x14ac:dyDescent="0.25">
      <c r="A90" s="54"/>
      <c r="B90" s="8">
        <v>389</v>
      </c>
      <c r="C90" s="1" t="s">
        <v>71</v>
      </c>
      <c r="D90" s="2">
        <v>200</v>
      </c>
      <c r="E90" s="37">
        <v>1</v>
      </c>
      <c r="F90" s="37">
        <v>0.2</v>
      </c>
      <c r="G90" s="37">
        <v>20.2</v>
      </c>
      <c r="H90" s="38">
        <v>86.6</v>
      </c>
      <c r="I90" s="37">
        <v>0.2</v>
      </c>
      <c r="J90" s="37">
        <v>4</v>
      </c>
      <c r="K90" s="38">
        <v>0</v>
      </c>
      <c r="L90" s="37">
        <v>2.8</v>
      </c>
      <c r="M90" s="38">
        <v>14</v>
      </c>
      <c r="N90" s="38">
        <v>8</v>
      </c>
      <c r="O90" s="39">
        <v>14</v>
      </c>
    </row>
    <row r="91" spans="1:15" x14ac:dyDescent="0.25">
      <c r="A91" s="54"/>
      <c r="B91" s="2" t="s">
        <v>38</v>
      </c>
      <c r="C91" s="1" t="s">
        <v>75</v>
      </c>
      <c r="D91" s="2" t="s">
        <v>14</v>
      </c>
      <c r="E91" s="37">
        <v>0.26</v>
      </c>
      <c r="F91" s="37">
        <v>0</v>
      </c>
      <c r="G91" s="37">
        <v>22.3</v>
      </c>
      <c r="H91" s="38">
        <v>129</v>
      </c>
      <c r="I91" s="37">
        <v>0</v>
      </c>
      <c r="J91" s="37">
        <v>0</v>
      </c>
      <c r="K91" s="38">
        <v>0</v>
      </c>
      <c r="L91" s="37">
        <v>0.5</v>
      </c>
      <c r="M91" s="38">
        <v>10.7</v>
      </c>
      <c r="N91" s="38">
        <v>2.7</v>
      </c>
      <c r="O91" s="39">
        <v>5.5</v>
      </c>
    </row>
    <row r="92" spans="1:15" x14ac:dyDescent="0.25">
      <c r="A92" s="54"/>
      <c r="B92" s="2" t="s">
        <v>38</v>
      </c>
      <c r="C92" s="1" t="s">
        <v>10</v>
      </c>
      <c r="D92" s="2">
        <v>30</v>
      </c>
      <c r="E92" s="37">
        <v>2.37</v>
      </c>
      <c r="F92" s="37">
        <v>0.3</v>
      </c>
      <c r="G92" s="37">
        <v>14.49</v>
      </c>
      <c r="H92" s="38">
        <v>93.5</v>
      </c>
      <c r="I92" s="37">
        <v>0.03</v>
      </c>
      <c r="J92" s="37">
        <v>0</v>
      </c>
      <c r="K92" s="38">
        <v>0</v>
      </c>
      <c r="L92" s="37">
        <v>0.33</v>
      </c>
      <c r="M92" s="38">
        <v>6.9</v>
      </c>
      <c r="N92" s="38">
        <v>9.9</v>
      </c>
      <c r="O92" s="39">
        <v>26.1</v>
      </c>
    </row>
    <row r="93" spans="1:15" x14ac:dyDescent="0.25">
      <c r="A93" s="54"/>
      <c r="B93" s="2"/>
      <c r="C93" s="1"/>
      <c r="D93" s="2"/>
      <c r="E93" s="24">
        <f>SUM(E88:E92)</f>
        <v>19.520000000000003</v>
      </c>
      <c r="F93" s="24">
        <f t="shared" ref="F93:O93" si="34">SUM(F88:F92)</f>
        <v>17.37</v>
      </c>
      <c r="G93" s="24">
        <f t="shared" si="34"/>
        <v>62.28</v>
      </c>
      <c r="H93" s="25">
        <f t="shared" si="34"/>
        <v>607.20000000000005</v>
      </c>
      <c r="I93" s="24">
        <f t="shared" si="34"/>
        <v>0.37</v>
      </c>
      <c r="J93" s="24">
        <f t="shared" si="34"/>
        <v>9.26</v>
      </c>
      <c r="K93" s="25">
        <f t="shared" si="34"/>
        <v>290.39999999999998</v>
      </c>
      <c r="L93" s="24">
        <f t="shared" si="34"/>
        <v>6.18</v>
      </c>
      <c r="M93" s="25">
        <f t="shared" si="34"/>
        <v>250.79999999999998</v>
      </c>
      <c r="N93" s="25">
        <f t="shared" si="34"/>
        <v>48.5</v>
      </c>
      <c r="O93" s="41">
        <f t="shared" si="34"/>
        <v>326.40000000000003</v>
      </c>
    </row>
    <row r="94" spans="1:15" x14ac:dyDescent="0.25">
      <c r="A94" s="54"/>
      <c r="B94" s="2"/>
      <c r="C94" s="1"/>
      <c r="D94" s="2"/>
      <c r="E94" s="24"/>
      <c r="F94" s="24"/>
      <c r="G94" s="24"/>
      <c r="H94" s="25"/>
      <c r="I94" s="24"/>
      <c r="J94" s="24"/>
      <c r="K94" s="25"/>
      <c r="L94" s="24"/>
      <c r="M94" s="25"/>
      <c r="N94" s="25"/>
      <c r="O94" s="41"/>
    </row>
    <row r="95" spans="1:15" x14ac:dyDescent="0.25">
      <c r="A95" s="51" t="s">
        <v>15</v>
      </c>
      <c r="B95" s="8">
        <v>401</v>
      </c>
      <c r="C95" s="1" t="s">
        <v>81</v>
      </c>
      <c r="D95" s="30">
        <v>60</v>
      </c>
      <c r="E95" s="36">
        <v>8.39</v>
      </c>
      <c r="F95" s="37">
        <v>6.2</v>
      </c>
      <c r="G95" s="37">
        <v>23.9</v>
      </c>
      <c r="H95" s="38">
        <v>293.7</v>
      </c>
      <c r="I95" s="37">
        <v>0.15</v>
      </c>
      <c r="J95" s="37">
        <v>0.48</v>
      </c>
      <c r="K95" s="38">
        <v>21</v>
      </c>
      <c r="L95" s="37">
        <v>1.38</v>
      </c>
      <c r="M95" s="38">
        <v>122.2</v>
      </c>
      <c r="N95" s="38">
        <v>36.200000000000003</v>
      </c>
      <c r="O95" s="39">
        <v>149.4</v>
      </c>
    </row>
    <row r="96" spans="1:15" x14ac:dyDescent="0.25">
      <c r="A96" s="52"/>
      <c r="B96" s="8">
        <v>376</v>
      </c>
      <c r="C96" s="1" t="s">
        <v>3</v>
      </c>
      <c r="D96" s="30">
        <v>200</v>
      </c>
      <c r="E96" s="36">
        <v>0.53</v>
      </c>
      <c r="F96" s="37">
        <v>0</v>
      </c>
      <c r="G96" s="37">
        <v>9.4700000000000006</v>
      </c>
      <c r="H96" s="38">
        <v>40</v>
      </c>
      <c r="I96" s="37">
        <v>0</v>
      </c>
      <c r="J96" s="37">
        <v>0.27</v>
      </c>
      <c r="K96" s="38">
        <v>0</v>
      </c>
      <c r="L96" s="37">
        <v>2.13</v>
      </c>
      <c r="M96" s="38">
        <v>13.6</v>
      </c>
      <c r="N96" s="38">
        <v>11.73</v>
      </c>
      <c r="O96" s="39">
        <v>22.13</v>
      </c>
    </row>
    <row r="97" spans="1:15" x14ac:dyDescent="0.25">
      <c r="A97" s="52"/>
      <c r="B97" s="2" t="s">
        <v>38</v>
      </c>
      <c r="C97" s="11" t="s">
        <v>22</v>
      </c>
      <c r="D97" s="30" t="s">
        <v>4</v>
      </c>
      <c r="E97" s="36">
        <v>2.6</v>
      </c>
      <c r="F97" s="37">
        <v>2.5</v>
      </c>
      <c r="G97" s="37">
        <v>11.7</v>
      </c>
      <c r="H97" s="38">
        <v>148.19999999999999</v>
      </c>
      <c r="I97" s="37">
        <v>0.04</v>
      </c>
      <c r="J97" s="37">
        <v>9</v>
      </c>
      <c r="K97" s="38">
        <v>25</v>
      </c>
      <c r="L97" s="37">
        <v>2.13</v>
      </c>
      <c r="M97" s="38">
        <v>120</v>
      </c>
      <c r="N97" s="38">
        <v>12.27</v>
      </c>
      <c r="O97" s="39">
        <v>23.2</v>
      </c>
    </row>
    <row r="98" spans="1:15" x14ac:dyDescent="0.25">
      <c r="A98" s="52"/>
      <c r="B98" s="14"/>
      <c r="C98" s="15"/>
      <c r="D98" s="23"/>
      <c r="E98" s="40">
        <f t="shared" ref="E98:O98" si="35">SUM(E95:E97)</f>
        <v>11.52</v>
      </c>
      <c r="F98" s="24">
        <f t="shared" si="35"/>
        <v>8.6999999999999993</v>
      </c>
      <c r="G98" s="24">
        <f t="shared" si="35"/>
        <v>45.069999999999993</v>
      </c>
      <c r="H98" s="25">
        <f t="shared" si="35"/>
        <v>481.9</v>
      </c>
      <c r="I98" s="24">
        <f t="shared" si="35"/>
        <v>0.19</v>
      </c>
      <c r="J98" s="24">
        <f t="shared" si="35"/>
        <v>9.75</v>
      </c>
      <c r="K98" s="25">
        <f t="shared" si="35"/>
        <v>46</v>
      </c>
      <c r="L98" s="24">
        <f t="shared" si="35"/>
        <v>5.64</v>
      </c>
      <c r="M98" s="25">
        <f t="shared" si="35"/>
        <v>255.8</v>
      </c>
      <c r="N98" s="25">
        <f t="shared" si="35"/>
        <v>60.2</v>
      </c>
      <c r="O98" s="41">
        <f t="shared" si="35"/>
        <v>194.73</v>
      </c>
    </row>
    <row r="99" spans="1:15" x14ac:dyDescent="0.25">
      <c r="B99" s="14"/>
      <c r="C99" s="15"/>
      <c r="D99" s="15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8"/>
    </row>
    <row r="100" spans="1:15" x14ac:dyDescent="0.25">
      <c r="A100" s="51" t="s">
        <v>19</v>
      </c>
      <c r="B100" s="8">
        <v>71</v>
      </c>
      <c r="C100" s="1" t="s">
        <v>62</v>
      </c>
      <c r="D100" s="2">
        <v>30</v>
      </c>
      <c r="E100" s="37">
        <v>0.54</v>
      </c>
      <c r="F100" s="37">
        <v>0.09</v>
      </c>
      <c r="G100" s="37">
        <v>1.71</v>
      </c>
      <c r="H100" s="38">
        <v>20.100000000000001</v>
      </c>
      <c r="I100" s="37">
        <v>0.03</v>
      </c>
      <c r="J100" s="37">
        <v>6.72</v>
      </c>
      <c r="K100" s="38">
        <v>0</v>
      </c>
      <c r="L100" s="37">
        <v>0.42</v>
      </c>
      <c r="M100" s="38">
        <v>9.3000000000000007</v>
      </c>
      <c r="N100" s="38">
        <v>10.199999999999999</v>
      </c>
      <c r="O100" s="39">
        <v>16.8</v>
      </c>
    </row>
    <row r="101" spans="1:15" x14ac:dyDescent="0.25">
      <c r="A101" s="54"/>
      <c r="B101" s="2">
        <v>206</v>
      </c>
      <c r="C101" s="1" t="s">
        <v>80</v>
      </c>
      <c r="D101" s="2">
        <v>130</v>
      </c>
      <c r="E101" s="37">
        <v>8.4600000000000009</v>
      </c>
      <c r="F101" s="37">
        <v>9.9499999999999993</v>
      </c>
      <c r="G101" s="37">
        <v>21.32</v>
      </c>
      <c r="H101" s="38">
        <v>276</v>
      </c>
      <c r="I101" s="37">
        <v>0.05</v>
      </c>
      <c r="J101" s="37">
        <v>0.33</v>
      </c>
      <c r="K101" s="38">
        <v>72</v>
      </c>
      <c r="L101" s="37">
        <v>1.07</v>
      </c>
      <c r="M101" s="38">
        <v>88.5</v>
      </c>
      <c r="N101" s="38">
        <v>11.4</v>
      </c>
      <c r="O101" s="39">
        <v>85.2</v>
      </c>
    </row>
    <row r="102" spans="1:15" x14ac:dyDescent="0.25">
      <c r="A102" s="54"/>
      <c r="B102" s="8">
        <v>376</v>
      </c>
      <c r="C102" s="1" t="s">
        <v>3</v>
      </c>
      <c r="D102" s="2">
        <v>200</v>
      </c>
      <c r="E102" s="37">
        <v>0.53</v>
      </c>
      <c r="F102" s="37">
        <v>0</v>
      </c>
      <c r="G102" s="37">
        <v>9.4700000000000006</v>
      </c>
      <c r="H102" s="38">
        <v>40</v>
      </c>
      <c r="I102" s="37">
        <v>0</v>
      </c>
      <c r="J102" s="37">
        <v>0.27</v>
      </c>
      <c r="K102" s="38">
        <v>0</v>
      </c>
      <c r="L102" s="37">
        <v>2.13</v>
      </c>
      <c r="M102" s="38">
        <v>13.6</v>
      </c>
      <c r="N102" s="38">
        <v>11.73</v>
      </c>
      <c r="O102" s="39">
        <v>22.13</v>
      </c>
    </row>
    <row r="103" spans="1:15" x14ac:dyDescent="0.25">
      <c r="A103" s="54"/>
      <c r="B103" s="8">
        <v>15</v>
      </c>
      <c r="C103" s="1" t="s">
        <v>77</v>
      </c>
      <c r="D103" s="2">
        <v>15</v>
      </c>
      <c r="E103" s="37">
        <v>2.58</v>
      </c>
      <c r="F103" s="37">
        <v>5.85</v>
      </c>
      <c r="G103" s="37">
        <v>0</v>
      </c>
      <c r="H103" s="38">
        <v>63.2</v>
      </c>
      <c r="I103" s="37">
        <v>0.01</v>
      </c>
      <c r="J103" s="37">
        <v>0.11</v>
      </c>
      <c r="K103" s="38">
        <v>39</v>
      </c>
      <c r="L103" s="37">
        <v>0.15</v>
      </c>
      <c r="M103" s="38">
        <v>132</v>
      </c>
      <c r="N103" s="38">
        <v>5.2</v>
      </c>
      <c r="O103" s="39">
        <v>75</v>
      </c>
    </row>
    <row r="104" spans="1:15" x14ac:dyDescent="0.25">
      <c r="A104" s="54"/>
      <c r="B104" s="2" t="s">
        <v>38</v>
      </c>
      <c r="C104" s="1" t="s">
        <v>10</v>
      </c>
      <c r="D104" s="2">
        <v>30</v>
      </c>
      <c r="E104" s="37">
        <v>2.37</v>
      </c>
      <c r="F104" s="37">
        <v>0.3</v>
      </c>
      <c r="G104" s="37">
        <v>14.49</v>
      </c>
      <c r="H104" s="38">
        <v>93.5</v>
      </c>
      <c r="I104" s="37">
        <v>0.03</v>
      </c>
      <c r="J104" s="37">
        <v>0</v>
      </c>
      <c r="K104" s="38">
        <v>0</v>
      </c>
      <c r="L104" s="37">
        <v>0.33</v>
      </c>
      <c r="M104" s="38">
        <v>6.9</v>
      </c>
      <c r="N104" s="38">
        <v>9.9</v>
      </c>
      <c r="O104" s="39">
        <v>26.1</v>
      </c>
    </row>
    <row r="105" spans="1:15" x14ac:dyDescent="0.25">
      <c r="A105" s="54"/>
      <c r="B105" s="2"/>
      <c r="C105" s="1"/>
      <c r="D105" s="2"/>
      <c r="E105" s="24">
        <f>SUM(E100:E104)</f>
        <v>14.48</v>
      </c>
      <c r="F105" s="24">
        <f t="shared" ref="F105:O105" si="36">SUM(F100:F104)</f>
        <v>16.189999999999998</v>
      </c>
      <c r="G105" s="24">
        <f t="shared" si="36"/>
        <v>46.99</v>
      </c>
      <c r="H105" s="25">
        <f t="shared" si="36"/>
        <v>492.8</v>
      </c>
      <c r="I105" s="24">
        <f t="shared" si="36"/>
        <v>0.12</v>
      </c>
      <c r="J105" s="24">
        <f t="shared" si="36"/>
        <v>7.4300000000000006</v>
      </c>
      <c r="K105" s="25">
        <f t="shared" si="36"/>
        <v>111</v>
      </c>
      <c r="L105" s="24">
        <f t="shared" si="36"/>
        <v>4.0999999999999996</v>
      </c>
      <c r="M105" s="25">
        <f t="shared" si="36"/>
        <v>250.29999999999998</v>
      </c>
      <c r="N105" s="25">
        <f t="shared" si="36"/>
        <v>48.43</v>
      </c>
      <c r="O105" s="41">
        <f t="shared" si="36"/>
        <v>225.23</v>
      </c>
    </row>
    <row r="106" spans="1:15" x14ac:dyDescent="0.25">
      <c r="B106" s="84" t="s">
        <v>61</v>
      </c>
      <c r="C106" s="85"/>
      <c r="D106" s="86"/>
      <c r="E106" s="26">
        <f t="shared" ref="E106:O106" si="37">(E79+E86+E93+E105+E98)/5</f>
        <v>13.391999999999999</v>
      </c>
      <c r="F106" s="27">
        <f t="shared" si="37"/>
        <v>12.796000000000001</v>
      </c>
      <c r="G106" s="27">
        <f t="shared" si="37"/>
        <v>58.659999999999989</v>
      </c>
      <c r="H106" s="28">
        <f t="shared" si="37"/>
        <v>520.4</v>
      </c>
      <c r="I106" s="27">
        <f t="shared" si="37"/>
        <v>0.20200000000000001</v>
      </c>
      <c r="J106" s="27">
        <f t="shared" si="37"/>
        <v>7.5579999999999998</v>
      </c>
      <c r="K106" s="28">
        <f t="shared" si="37"/>
        <v>102.88</v>
      </c>
      <c r="L106" s="27">
        <f t="shared" si="37"/>
        <v>5.0259999999999998</v>
      </c>
      <c r="M106" s="28">
        <f t="shared" si="37"/>
        <v>196.76599999999999</v>
      </c>
      <c r="N106" s="28">
        <f t="shared" si="37"/>
        <v>57.275999999999996</v>
      </c>
      <c r="O106" s="29">
        <f t="shared" si="37"/>
        <v>241.36800000000002</v>
      </c>
    </row>
    <row r="107" spans="1:15" x14ac:dyDescent="0.25">
      <c r="B107" s="78"/>
      <c r="C107" s="79"/>
      <c r="D107" s="79"/>
      <c r="E107" s="80"/>
      <c r="F107" s="80"/>
      <c r="G107" s="80"/>
      <c r="H107" s="81"/>
      <c r="I107" s="80"/>
      <c r="J107" s="80"/>
      <c r="K107" s="81"/>
      <c r="L107" s="80"/>
      <c r="M107" s="81"/>
      <c r="N107" s="81"/>
      <c r="O107" s="81"/>
    </row>
    <row r="108" spans="1:15" x14ac:dyDescent="0.25">
      <c r="B108" s="78"/>
      <c r="C108" s="79"/>
      <c r="D108" s="79"/>
      <c r="E108" s="80"/>
      <c r="F108" s="80"/>
      <c r="G108" s="80"/>
      <c r="H108" s="81"/>
      <c r="I108" s="80"/>
      <c r="J108" s="80"/>
      <c r="K108" s="81"/>
      <c r="L108" s="80"/>
      <c r="M108" s="81"/>
      <c r="N108" s="81"/>
      <c r="O108" s="81"/>
    </row>
    <row r="109" spans="1:15" ht="28.5" customHeight="1" x14ac:dyDescent="0.25">
      <c r="E109" s="12"/>
      <c r="F109" s="12"/>
      <c r="G109" s="12"/>
      <c r="H109" s="13"/>
      <c r="I109" s="12"/>
      <c r="J109" s="12"/>
      <c r="K109" s="13"/>
      <c r="L109" s="12"/>
      <c r="M109" s="13"/>
      <c r="N109" s="13"/>
      <c r="O109" s="13"/>
    </row>
    <row r="110" spans="1:15" x14ac:dyDescent="0.25">
      <c r="A110" s="21" t="s">
        <v>87</v>
      </c>
      <c r="B110" s="70" t="s">
        <v>49</v>
      </c>
      <c r="C110" s="45" t="s">
        <v>88</v>
      </c>
      <c r="D110" s="70" t="s">
        <v>64</v>
      </c>
      <c r="E110" s="69" t="s">
        <v>24</v>
      </c>
      <c r="F110" s="69" t="s">
        <v>25</v>
      </c>
      <c r="G110" s="69" t="s">
        <v>26</v>
      </c>
      <c r="H110" s="68" t="s">
        <v>27</v>
      </c>
      <c r="I110" s="46" t="s">
        <v>29</v>
      </c>
      <c r="J110" s="46" t="s">
        <v>30</v>
      </c>
      <c r="K110" s="46" t="s">
        <v>28</v>
      </c>
      <c r="L110" s="49" t="s">
        <v>31</v>
      </c>
      <c r="M110" s="49" t="s">
        <v>32</v>
      </c>
      <c r="N110" s="49" t="s">
        <v>33</v>
      </c>
      <c r="O110" s="50" t="s">
        <v>34</v>
      </c>
    </row>
    <row r="111" spans="1:15" x14ac:dyDescent="0.25">
      <c r="A111" s="51" t="s">
        <v>35</v>
      </c>
      <c r="B111" s="55">
        <v>181</v>
      </c>
      <c r="C111" s="56" t="s">
        <v>73</v>
      </c>
      <c r="D111" s="57">
        <v>185</v>
      </c>
      <c r="E111" s="54">
        <v>2.87</v>
      </c>
      <c r="F111" s="54">
        <v>1.31</v>
      </c>
      <c r="G111" s="37">
        <v>40.9</v>
      </c>
      <c r="H111" s="38">
        <v>291</v>
      </c>
      <c r="I111" s="54">
        <v>0.11</v>
      </c>
      <c r="J111" s="54">
        <v>1.17</v>
      </c>
      <c r="K111" s="38">
        <v>18</v>
      </c>
      <c r="L111" s="54">
        <v>1.24</v>
      </c>
      <c r="M111" s="38">
        <v>136</v>
      </c>
      <c r="N111" s="54">
        <v>47.6</v>
      </c>
      <c r="O111" s="58">
        <v>181.3</v>
      </c>
    </row>
    <row r="112" spans="1:15" x14ac:dyDescent="0.25">
      <c r="A112" s="54"/>
      <c r="B112" s="8">
        <v>3</v>
      </c>
      <c r="C112" s="1" t="s">
        <v>2</v>
      </c>
      <c r="D112" s="2">
        <v>35</v>
      </c>
      <c r="E112" s="37">
        <v>5.8</v>
      </c>
      <c r="F112" s="37">
        <v>4.8</v>
      </c>
      <c r="G112" s="37">
        <v>14.83</v>
      </c>
      <c r="H112" s="38">
        <v>157</v>
      </c>
      <c r="I112" s="37">
        <v>0.04</v>
      </c>
      <c r="J112" s="37">
        <v>0.11</v>
      </c>
      <c r="K112" s="38">
        <v>59</v>
      </c>
      <c r="L112" s="37">
        <v>0.49</v>
      </c>
      <c r="M112" s="38">
        <v>239</v>
      </c>
      <c r="N112" s="38">
        <v>9.4499999999999993</v>
      </c>
      <c r="O112" s="39">
        <v>96</v>
      </c>
    </row>
    <row r="113" spans="1:15" x14ac:dyDescent="0.25">
      <c r="A113" s="54"/>
      <c r="B113" s="8">
        <v>376</v>
      </c>
      <c r="C113" s="1" t="s">
        <v>3</v>
      </c>
      <c r="D113" s="2">
        <v>200</v>
      </c>
      <c r="E113" s="37">
        <v>0.53</v>
      </c>
      <c r="F113" s="37">
        <v>0</v>
      </c>
      <c r="G113" s="37">
        <v>9.4700000000000006</v>
      </c>
      <c r="H113" s="38">
        <v>40</v>
      </c>
      <c r="I113" s="37">
        <v>0</v>
      </c>
      <c r="J113" s="37">
        <v>0.27</v>
      </c>
      <c r="K113" s="38">
        <v>0</v>
      </c>
      <c r="L113" s="37">
        <v>2.13</v>
      </c>
      <c r="M113" s="38">
        <v>13.6</v>
      </c>
      <c r="N113" s="38">
        <v>11.73</v>
      </c>
      <c r="O113" s="39">
        <v>22.13</v>
      </c>
    </row>
    <row r="114" spans="1:15" x14ac:dyDescent="0.25">
      <c r="A114" s="54"/>
      <c r="B114" s="2" t="s">
        <v>38</v>
      </c>
      <c r="C114" s="1" t="s">
        <v>67</v>
      </c>
      <c r="D114" s="2" t="s">
        <v>4</v>
      </c>
      <c r="E114" s="37">
        <v>1.5</v>
      </c>
      <c r="F114" s="37">
        <v>0.5</v>
      </c>
      <c r="G114" s="37">
        <v>21</v>
      </c>
      <c r="H114" s="38">
        <v>82</v>
      </c>
      <c r="I114" s="37">
        <v>0.04</v>
      </c>
      <c r="J114" s="37">
        <v>9</v>
      </c>
      <c r="K114" s="38">
        <v>0</v>
      </c>
      <c r="L114" s="37">
        <v>0.6</v>
      </c>
      <c r="M114" s="38">
        <v>8</v>
      </c>
      <c r="N114" s="38">
        <v>42</v>
      </c>
      <c r="O114" s="39">
        <v>28</v>
      </c>
    </row>
    <row r="115" spans="1:15" x14ac:dyDescent="0.25">
      <c r="A115" s="54"/>
      <c r="B115" s="8"/>
      <c r="C115" s="11"/>
      <c r="D115" s="2"/>
      <c r="E115" s="24">
        <f>SUM(E111:E114)</f>
        <v>10.7</v>
      </c>
      <c r="F115" s="24">
        <f t="shared" ref="F115:O115" si="38">SUM(F111:F114)</f>
        <v>6.6099999999999994</v>
      </c>
      <c r="G115" s="24">
        <f t="shared" si="38"/>
        <v>86.2</v>
      </c>
      <c r="H115" s="25">
        <f t="shared" si="38"/>
        <v>570</v>
      </c>
      <c r="I115" s="24">
        <f t="shared" si="38"/>
        <v>0.19</v>
      </c>
      <c r="J115" s="24">
        <f t="shared" si="38"/>
        <v>10.55</v>
      </c>
      <c r="K115" s="25">
        <f t="shared" si="38"/>
        <v>77</v>
      </c>
      <c r="L115" s="24">
        <f t="shared" si="38"/>
        <v>4.46</v>
      </c>
      <c r="M115" s="25">
        <f t="shared" si="38"/>
        <v>396.6</v>
      </c>
      <c r="N115" s="25">
        <f t="shared" si="38"/>
        <v>110.78</v>
      </c>
      <c r="O115" s="41">
        <f t="shared" si="38"/>
        <v>327.43</v>
      </c>
    </row>
    <row r="116" spans="1:15" x14ac:dyDescent="0.25">
      <c r="A116" s="54"/>
      <c r="B116" s="1"/>
      <c r="C116" s="1"/>
      <c r="D116" s="2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8"/>
    </row>
    <row r="117" spans="1:15" x14ac:dyDescent="0.25">
      <c r="A117" s="51" t="s">
        <v>5</v>
      </c>
      <c r="B117" s="8">
        <v>71</v>
      </c>
      <c r="C117" s="1" t="s">
        <v>62</v>
      </c>
      <c r="D117" s="2">
        <v>30</v>
      </c>
      <c r="E117" s="37">
        <v>0.54</v>
      </c>
      <c r="F117" s="37">
        <v>0.09</v>
      </c>
      <c r="G117" s="37">
        <v>1.71</v>
      </c>
      <c r="H117" s="38">
        <v>20.100000000000001</v>
      </c>
      <c r="I117" s="37">
        <v>0.03</v>
      </c>
      <c r="J117" s="37">
        <v>6.72</v>
      </c>
      <c r="K117" s="38">
        <v>0</v>
      </c>
      <c r="L117" s="37">
        <v>0.42</v>
      </c>
      <c r="M117" s="38">
        <v>9.3000000000000007</v>
      </c>
      <c r="N117" s="38">
        <v>10.199999999999999</v>
      </c>
      <c r="O117" s="39">
        <v>16.8</v>
      </c>
    </row>
    <row r="118" spans="1:15" x14ac:dyDescent="0.25">
      <c r="A118" s="54"/>
      <c r="B118" s="8">
        <v>243</v>
      </c>
      <c r="C118" s="1" t="s">
        <v>6</v>
      </c>
      <c r="D118" s="2" t="s">
        <v>4</v>
      </c>
      <c r="E118" s="37">
        <v>4.7</v>
      </c>
      <c r="F118" s="37">
        <v>5.5</v>
      </c>
      <c r="G118" s="37">
        <v>0.4</v>
      </c>
      <c r="H118" s="38">
        <v>139.69999999999999</v>
      </c>
      <c r="I118" s="37">
        <v>0</v>
      </c>
      <c r="J118" s="37">
        <v>0</v>
      </c>
      <c r="K118" s="38">
        <v>0</v>
      </c>
      <c r="L118" s="37">
        <v>0.6</v>
      </c>
      <c r="M118" s="38">
        <v>9.6</v>
      </c>
      <c r="N118" s="38">
        <v>5.3</v>
      </c>
      <c r="O118" s="39">
        <v>49.3</v>
      </c>
    </row>
    <row r="119" spans="1:15" x14ac:dyDescent="0.25">
      <c r="A119" s="54"/>
      <c r="B119" s="8">
        <v>302</v>
      </c>
      <c r="C119" s="20" t="s">
        <v>51</v>
      </c>
      <c r="D119" s="2">
        <v>120</v>
      </c>
      <c r="E119" s="37">
        <v>8.9</v>
      </c>
      <c r="F119" s="37">
        <v>4.0999999999999996</v>
      </c>
      <c r="G119" s="37">
        <v>39.840000000000003</v>
      </c>
      <c r="H119" s="38">
        <v>231.8</v>
      </c>
      <c r="I119" s="37">
        <v>0.2</v>
      </c>
      <c r="J119" s="37">
        <v>0</v>
      </c>
      <c r="K119" s="38">
        <v>0</v>
      </c>
      <c r="L119" s="37">
        <v>5</v>
      </c>
      <c r="M119" s="38">
        <v>14.6</v>
      </c>
      <c r="N119" s="38">
        <v>140</v>
      </c>
      <c r="O119" s="39">
        <v>210</v>
      </c>
    </row>
    <row r="120" spans="1:15" x14ac:dyDescent="0.25">
      <c r="A120" s="54"/>
      <c r="B120" s="8">
        <v>377</v>
      </c>
      <c r="C120" s="1" t="s">
        <v>8</v>
      </c>
      <c r="D120" s="2" t="s">
        <v>83</v>
      </c>
      <c r="E120" s="37">
        <v>0.53</v>
      </c>
      <c r="F120" s="37">
        <v>0</v>
      </c>
      <c r="G120" s="37">
        <v>9.9700000000000006</v>
      </c>
      <c r="H120" s="38">
        <v>41.6</v>
      </c>
      <c r="I120" s="37">
        <v>0</v>
      </c>
      <c r="J120" s="37">
        <v>2.13</v>
      </c>
      <c r="K120" s="38">
        <v>0</v>
      </c>
      <c r="L120" s="37">
        <v>2.13</v>
      </c>
      <c r="M120" s="38">
        <v>15.33</v>
      </c>
      <c r="N120" s="38">
        <v>12.27</v>
      </c>
      <c r="O120" s="39">
        <v>23.2</v>
      </c>
    </row>
    <row r="121" spans="1:15" x14ac:dyDescent="0.25">
      <c r="A121" s="54"/>
      <c r="B121" s="2" t="s">
        <v>38</v>
      </c>
      <c r="C121" s="1" t="s">
        <v>10</v>
      </c>
      <c r="D121" s="2">
        <v>30</v>
      </c>
      <c r="E121" s="37">
        <v>2.37</v>
      </c>
      <c r="F121" s="37">
        <v>0.3</v>
      </c>
      <c r="G121" s="37">
        <v>14.49</v>
      </c>
      <c r="H121" s="38">
        <v>93.5</v>
      </c>
      <c r="I121" s="37">
        <v>0.03</v>
      </c>
      <c r="J121" s="37">
        <v>0</v>
      </c>
      <c r="K121" s="38">
        <v>0</v>
      </c>
      <c r="L121" s="37">
        <v>0.33</v>
      </c>
      <c r="M121" s="38">
        <v>6.9</v>
      </c>
      <c r="N121" s="38">
        <v>9.9</v>
      </c>
      <c r="O121" s="39">
        <v>26.1</v>
      </c>
    </row>
    <row r="122" spans="1:15" x14ac:dyDescent="0.25">
      <c r="A122" s="54"/>
      <c r="B122" s="8"/>
      <c r="C122" s="1"/>
      <c r="D122" s="2"/>
      <c r="E122" s="24">
        <f t="shared" ref="E122:O122" si="39">SUM(E117:E121)</f>
        <v>17.04</v>
      </c>
      <c r="F122" s="24">
        <f t="shared" si="39"/>
        <v>9.99</v>
      </c>
      <c r="G122" s="24">
        <f t="shared" si="39"/>
        <v>66.41</v>
      </c>
      <c r="H122" s="25">
        <f t="shared" si="39"/>
        <v>526.70000000000005</v>
      </c>
      <c r="I122" s="24">
        <f t="shared" si="39"/>
        <v>0.26</v>
      </c>
      <c r="J122" s="24">
        <f t="shared" si="39"/>
        <v>8.85</v>
      </c>
      <c r="K122" s="25">
        <f t="shared" si="39"/>
        <v>0</v>
      </c>
      <c r="L122" s="24">
        <f t="shared" si="39"/>
        <v>8.4799999999999986</v>
      </c>
      <c r="M122" s="25">
        <f t="shared" si="39"/>
        <v>55.73</v>
      </c>
      <c r="N122" s="25">
        <f t="shared" si="39"/>
        <v>177.67000000000002</v>
      </c>
      <c r="O122" s="41">
        <f t="shared" si="39"/>
        <v>325.40000000000003</v>
      </c>
    </row>
    <row r="123" spans="1:15" x14ac:dyDescent="0.25">
      <c r="A123" s="54"/>
      <c r="B123" s="1"/>
      <c r="C123" s="1"/>
      <c r="D123" s="2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8"/>
    </row>
    <row r="124" spans="1:15" x14ac:dyDescent="0.25">
      <c r="A124" s="51" t="s">
        <v>11</v>
      </c>
      <c r="B124" s="8">
        <v>303</v>
      </c>
      <c r="C124" s="1" t="s">
        <v>66</v>
      </c>
      <c r="D124" s="2">
        <v>30</v>
      </c>
      <c r="E124" s="37">
        <v>1.55</v>
      </c>
      <c r="F124" s="37">
        <v>0.1</v>
      </c>
      <c r="G124" s="37">
        <v>3.25</v>
      </c>
      <c r="H124" s="38">
        <v>20.100000000000001</v>
      </c>
      <c r="I124" s="37">
        <v>0.06</v>
      </c>
      <c r="J124" s="37">
        <v>5</v>
      </c>
      <c r="K124" s="38">
        <v>0</v>
      </c>
      <c r="L124" s="37">
        <v>0.35</v>
      </c>
      <c r="M124" s="38">
        <v>10</v>
      </c>
      <c r="N124" s="38">
        <v>10.5</v>
      </c>
      <c r="O124" s="39">
        <v>31</v>
      </c>
    </row>
    <row r="125" spans="1:15" x14ac:dyDescent="0.25">
      <c r="A125" s="54"/>
      <c r="B125" s="2">
        <v>212</v>
      </c>
      <c r="C125" s="1" t="s">
        <v>43</v>
      </c>
      <c r="D125" s="2">
        <v>120</v>
      </c>
      <c r="E125" s="37">
        <v>14.74</v>
      </c>
      <c r="F125" s="37">
        <v>11.21</v>
      </c>
      <c r="G125" s="37">
        <v>3.18</v>
      </c>
      <c r="H125" s="38">
        <v>222.4</v>
      </c>
      <c r="I125" s="37">
        <v>0.1</v>
      </c>
      <c r="J125" s="37">
        <v>0.15</v>
      </c>
      <c r="K125" s="38">
        <v>192.2</v>
      </c>
      <c r="L125" s="37">
        <v>1.85</v>
      </c>
      <c r="M125" s="38">
        <v>63.7</v>
      </c>
      <c r="N125" s="38">
        <v>13.3</v>
      </c>
      <c r="O125" s="39">
        <v>163.69999999999999</v>
      </c>
    </row>
    <row r="126" spans="1:15" x14ac:dyDescent="0.25">
      <c r="A126" s="54"/>
      <c r="B126" s="8">
        <v>389</v>
      </c>
      <c r="C126" s="1" t="s">
        <v>71</v>
      </c>
      <c r="D126" s="2">
        <v>200</v>
      </c>
      <c r="E126" s="37">
        <v>1</v>
      </c>
      <c r="F126" s="37">
        <v>0.2</v>
      </c>
      <c r="G126" s="37">
        <v>20.2</v>
      </c>
      <c r="H126" s="38">
        <v>86.6</v>
      </c>
      <c r="I126" s="37">
        <v>0.2</v>
      </c>
      <c r="J126" s="37">
        <v>4</v>
      </c>
      <c r="K126" s="38">
        <v>0</v>
      </c>
      <c r="L126" s="37">
        <v>2.8</v>
      </c>
      <c r="M126" s="38">
        <v>14</v>
      </c>
      <c r="N126" s="38">
        <v>8</v>
      </c>
      <c r="O126" s="39">
        <v>14</v>
      </c>
    </row>
    <row r="127" spans="1:15" x14ac:dyDescent="0.25">
      <c r="A127" s="54"/>
      <c r="B127" s="2" t="s">
        <v>38</v>
      </c>
      <c r="C127" s="1" t="s">
        <v>75</v>
      </c>
      <c r="D127" s="2" t="s">
        <v>14</v>
      </c>
      <c r="E127" s="37">
        <v>0.26</v>
      </c>
      <c r="F127" s="37">
        <v>0</v>
      </c>
      <c r="G127" s="37">
        <v>22.3</v>
      </c>
      <c r="H127" s="38">
        <v>129</v>
      </c>
      <c r="I127" s="37">
        <v>0</v>
      </c>
      <c r="J127" s="37">
        <v>0</v>
      </c>
      <c r="K127" s="38">
        <v>0</v>
      </c>
      <c r="L127" s="37">
        <v>0.5</v>
      </c>
      <c r="M127" s="38">
        <v>10.7</v>
      </c>
      <c r="N127" s="38">
        <v>2.7</v>
      </c>
      <c r="O127" s="39">
        <v>5.5</v>
      </c>
    </row>
    <row r="128" spans="1:15" x14ac:dyDescent="0.25">
      <c r="A128" s="54"/>
      <c r="B128" s="2" t="s">
        <v>38</v>
      </c>
      <c r="C128" s="1" t="s">
        <v>10</v>
      </c>
      <c r="D128" s="2">
        <v>30</v>
      </c>
      <c r="E128" s="37">
        <v>2.37</v>
      </c>
      <c r="F128" s="37">
        <v>0.3</v>
      </c>
      <c r="G128" s="37">
        <v>14.49</v>
      </c>
      <c r="H128" s="38">
        <v>93.5</v>
      </c>
      <c r="I128" s="37">
        <v>0.03</v>
      </c>
      <c r="J128" s="37">
        <v>0</v>
      </c>
      <c r="K128" s="38">
        <v>0</v>
      </c>
      <c r="L128" s="37">
        <v>0.33</v>
      </c>
      <c r="M128" s="38">
        <v>6.9</v>
      </c>
      <c r="N128" s="38">
        <v>9.9</v>
      </c>
      <c r="O128" s="39">
        <v>26.1</v>
      </c>
    </row>
    <row r="129" spans="1:15" x14ac:dyDescent="0.25">
      <c r="A129" s="54"/>
      <c r="B129" s="2"/>
      <c r="C129" s="1"/>
      <c r="D129" s="2"/>
      <c r="E129" s="24">
        <f>SUM(E124:E128)</f>
        <v>19.920000000000002</v>
      </c>
      <c r="F129" s="24">
        <f t="shared" ref="F129:O129" si="40">SUM(F124:F128)</f>
        <v>11.81</v>
      </c>
      <c r="G129" s="24">
        <f t="shared" si="40"/>
        <v>63.42</v>
      </c>
      <c r="H129" s="25">
        <f t="shared" si="40"/>
        <v>551.6</v>
      </c>
      <c r="I129" s="24">
        <f t="shared" si="40"/>
        <v>0.39</v>
      </c>
      <c r="J129" s="24">
        <f t="shared" si="40"/>
        <v>9.15</v>
      </c>
      <c r="K129" s="25">
        <f t="shared" si="40"/>
        <v>192.2</v>
      </c>
      <c r="L129" s="24">
        <f t="shared" si="40"/>
        <v>5.83</v>
      </c>
      <c r="M129" s="25">
        <f t="shared" si="40"/>
        <v>105.30000000000001</v>
      </c>
      <c r="N129" s="25">
        <f t="shared" si="40"/>
        <v>44.4</v>
      </c>
      <c r="O129" s="41">
        <f t="shared" si="40"/>
        <v>240.29999999999998</v>
      </c>
    </row>
    <row r="130" spans="1:15" x14ac:dyDescent="0.25">
      <c r="A130" s="54"/>
      <c r="B130" s="2"/>
      <c r="C130" s="1"/>
      <c r="D130" s="2"/>
      <c r="E130" s="24"/>
      <c r="F130" s="24"/>
      <c r="G130" s="24"/>
      <c r="H130" s="25"/>
      <c r="I130" s="24"/>
      <c r="J130" s="24"/>
      <c r="K130" s="25"/>
      <c r="L130" s="24"/>
      <c r="M130" s="25"/>
      <c r="N130" s="25"/>
      <c r="O130" s="41"/>
    </row>
    <row r="131" spans="1:15" x14ac:dyDescent="0.25">
      <c r="A131" s="51" t="s">
        <v>15</v>
      </c>
      <c r="B131" s="8">
        <v>71</v>
      </c>
      <c r="C131" s="1" t="s">
        <v>62</v>
      </c>
      <c r="D131" s="30">
        <v>30</v>
      </c>
      <c r="E131" s="36">
        <v>0.54</v>
      </c>
      <c r="F131" s="37">
        <v>0.09</v>
      </c>
      <c r="G131" s="37">
        <v>1.71</v>
      </c>
      <c r="H131" s="38">
        <v>20.100000000000001</v>
      </c>
      <c r="I131" s="37">
        <v>0.03</v>
      </c>
      <c r="J131" s="37">
        <v>6.72</v>
      </c>
      <c r="K131" s="38">
        <v>0</v>
      </c>
      <c r="L131" s="37">
        <v>0.42</v>
      </c>
      <c r="M131" s="38">
        <v>9.3000000000000007</v>
      </c>
      <c r="N131" s="38">
        <v>10.199999999999999</v>
      </c>
      <c r="O131" s="39">
        <v>16.8</v>
      </c>
    </row>
    <row r="132" spans="1:15" x14ac:dyDescent="0.25">
      <c r="A132" s="54"/>
      <c r="B132" s="2">
        <v>282</v>
      </c>
      <c r="C132" s="1" t="s">
        <v>59</v>
      </c>
      <c r="D132" s="2">
        <v>80</v>
      </c>
      <c r="E132" s="54">
        <v>13.59</v>
      </c>
      <c r="F132" s="37">
        <v>9.8000000000000007</v>
      </c>
      <c r="G132" s="54">
        <v>5.56</v>
      </c>
      <c r="H132" s="54">
        <v>218.5</v>
      </c>
      <c r="I132" s="54">
        <v>0.18</v>
      </c>
      <c r="J132" s="37">
        <v>9.4</v>
      </c>
      <c r="K132" s="54">
        <v>168.3</v>
      </c>
      <c r="L132" s="54">
        <v>10.19</v>
      </c>
      <c r="M132" s="54">
        <v>17.45</v>
      </c>
      <c r="N132" s="54">
        <v>13.4</v>
      </c>
      <c r="O132" s="58">
        <v>198.5</v>
      </c>
    </row>
    <row r="133" spans="1:15" x14ac:dyDescent="0.25">
      <c r="A133" s="54"/>
      <c r="B133" s="2">
        <v>305</v>
      </c>
      <c r="C133" s="1" t="s">
        <v>42</v>
      </c>
      <c r="D133" s="2">
        <v>120</v>
      </c>
      <c r="E133" s="37">
        <v>3.67</v>
      </c>
      <c r="F133" s="37">
        <v>5.42</v>
      </c>
      <c r="G133" s="37">
        <v>33.67</v>
      </c>
      <c r="H133" s="38">
        <v>210.1</v>
      </c>
      <c r="I133" s="37">
        <v>0.03</v>
      </c>
      <c r="J133" s="37">
        <v>0</v>
      </c>
      <c r="K133" s="38">
        <v>27</v>
      </c>
      <c r="L133" s="37">
        <v>0.53</v>
      </c>
      <c r="M133" s="38">
        <v>2.6</v>
      </c>
      <c r="N133" s="38">
        <v>19</v>
      </c>
      <c r="O133" s="39">
        <v>61.5</v>
      </c>
    </row>
    <row r="134" spans="1:15" x14ac:dyDescent="0.25">
      <c r="A134" s="54"/>
      <c r="B134" s="8">
        <v>376</v>
      </c>
      <c r="C134" s="1" t="s">
        <v>3</v>
      </c>
      <c r="D134" s="2">
        <v>200</v>
      </c>
      <c r="E134" s="37">
        <v>0.53</v>
      </c>
      <c r="F134" s="37">
        <v>0</v>
      </c>
      <c r="G134" s="37">
        <v>9.4700000000000006</v>
      </c>
      <c r="H134" s="38">
        <v>40</v>
      </c>
      <c r="I134" s="37">
        <v>0</v>
      </c>
      <c r="J134" s="37">
        <v>0.27</v>
      </c>
      <c r="K134" s="38">
        <v>0</v>
      </c>
      <c r="L134" s="37">
        <v>2.13</v>
      </c>
      <c r="M134" s="38">
        <v>13.6</v>
      </c>
      <c r="N134" s="38">
        <v>11.73</v>
      </c>
      <c r="O134" s="39">
        <v>22.13</v>
      </c>
    </row>
    <row r="135" spans="1:15" x14ac:dyDescent="0.25">
      <c r="B135" s="2" t="s">
        <v>38</v>
      </c>
      <c r="C135" s="1" t="s">
        <v>10</v>
      </c>
      <c r="D135" s="2">
        <v>30</v>
      </c>
      <c r="E135" s="37">
        <v>2.37</v>
      </c>
      <c r="F135" s="37">
        <v>0.3</v>
      </c>
      <c r="G135" s="37">
        <v>14.49</v>
      </c>
      <c r="H135" s="38">
        <v>93.5</v>
      </c>
      <c r="I135" s="37">
        <v>0.03</v>
      </c>
      <c r="J135" s="37">
        <v>0</v>
      </c>
      <c r="K135" s="38">
        <v>0</v>
      </c>
      <c r="L135" s="37">
        <v>0.33</v>
      </c>
      <c r="M135" s="38">
        <v>6.9</v>
      </c>
      <c r="N135" s="38">
        <v>9.9</v>
      </c>
      <c r="O135" s="39">
        <v>26.1</v>
      </c>
    </row>
    <row r="136" spans="1:15" x14ac:dyDescent="0.25">
      <c r="B136" s="4"/>
      <c r="C136" s="3"/>
      <c r="D136" s="4"/>
      <c r="E136" s="24">
        <f t="shared" ref="E136" si="41">SUM(E132:E135)</f>
        <v>20.16</v>
      </c>
      <c r="F136" s="24">
        <f t="shared" ref="F136" si="42">SUM(F132:F135)</f>
        <v>15.520000000000001</v>
      </c>
      <c r="G136" s="24">
        <f t="shared" ref="G136" si="43">SUM(G132:G135)</f>
        <v>63.190000000000005</v>
      </c>
      <c r="H136" s="25">
        <f t="shared" ref="H136" si="44">SUM(H132:H135)</f>
        <v>562.1</v>
      </c>
      <c r="I136" s="24">
        <f t="shared" ref="I136" si="45">SUM(I132:I135)</f>
        <v>0.24</v>
      </c>
      <c r="J136" s="24">
        <f t="shared" ref="J136" si="46">SUM(J132:J135)</f>
        <v>9.67</v>
      </c>
      <c r="K136" s="25">
        <f t="shared" ref="K136" si="47">SUM(K132:K135)</f>
        <v>195.3</v>
      </c>
      <c r="L136" s="24">
        <f t="shared" ref="L136" si="48">SUM(L132:L135)</f>
        <v>13.179999999999998</v>
      </c>
      <c r="M136" s="25">
        <f t="shared" ref="M136" si="49">SUM(M132:M135)</f>
        <v>40.549999999999997</v>
      </c>
      <c r="N136" s="25">
        <f t="shared" ref="N136" si="50">SUM(N132:N135)</f>
        <v>54.029999999999994</v>
      </c>
      <c r="O136" s="41">
        <f t="shared" ref="O136" si="51">SUM(O132:O135)</f>
        <v>308.23</v>
      </c>
    </row>
    <row r="137" spans="1:15" x14ac:dyDescent="0.25">
      <c r="A137" s="54"/>
      <c r="B137" s="14"/>
      <c r="C137" s="15"/>
      <c r="D137" s="15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8"/>
    </row>
    <row r="138" spans="1:15" ht="15" customHeight="1" x14ac:dyDescent="0.25">
      <c r="A138" s="51" t="s">
        <v>19</v>
      </c>
      <c r="B138" s="14">
        <v>223</v>
      </c>
      <c r="C138" s="1" t="s">
        <v>79</v>
      </c>
      <c r="D138" s="2">
        <v>120</v>
      </c>
      <c r="E138" s="37">
        <v>11.2</v>
      </c>
      <c r="F138" s="37">
        <v>8.3000000000000007</v>
      </c>
      <c r="G138" s="37">
        <v>20.5</v>
      </c>
      <c r="H138" s="38">
        <v>282.5</v>
      </c>
      <c r="I138" s="37">
        <v>0.04</v>
      </c>
      <c r="J138" s="37">
        <v>1.42</v>
      </c>
      <c r="K138" s="38">
        <v>49.8</v>
      </c>
      <c r="L138" s="37">
        <v>0.79</v>
      </c>
      <c r="M138" s="38">
        <v>115.5</v>
      </c>
      <c r="N138" s="38">
        <v>22.2</v>
      </c>
      <c r="O138" s="39">
        <v>154</v>
      </c>
    </row>
    <row r="139" spans="1:15" x14ac:dyDescent="0.25">
      <c r="A139" s="54"/>
      <c r="B139" s="8">
        <v>382</v>
      </c>
      <c r="C139" s="1" t="s">
        <v>17</v>
      </c>
      <c r="D139" s="2">
        <v>200</v>
      </c>
      <c r="E139" s="37">
        <v>3.78</v>
      </c>
      <c r="F139" s="37">
        <v>0.67</v>
      </c>
      <c r="G139" s="37">
        <v>26</v>
      </c>
      <c r="H139" s="38">
        <v>125.1</v>
      </c>
      <c r="I139" s="37">
        <v>0.02</v>
      </c>
      <c r="J139" s="37">
        <v>1.33</v>
      </c>
      <c r="K139" s="38">
        <v>0</v>
      </c>
      <c r="L139" s="37">
        <v>2</v>
      </c>
      <c r="M139" s="38">
        <v>133.30000000000001</v>
      </c>
      <c r="N139" s="38">
        <v>25.5</v>
      </c>
      <c r="O139" s="39">
        <v>111.1</v>
      </c>
    </row>
    <row r="140" spans="1:15" x14ac:dyDescent="0.25">
      <c r="A140" s="54"/>
      <c r="B140" s="8">
        <v>15</v>
      </c>
      <c r="C140" s="11" t="s">
        <v>18</v>
      </c>
      <c r="D140" s="30">
        <v>15</v>
      </c>
      <c r="E140" s="36">
        <v>3.48</v>
      </c>
      <c r="F140" s="37">
        <v>7.44</v>
      </c>
      <c r="G140" s="37">
        <v>0</v>
      </c>
      <c r="H140" s="38">
        <v>54</v>
      </c>
      <c r="I140" s="37">
        <v>0.01</v>
      </c>
      <c r="J140" s="37">
        <v>0.11</v>
      </c>
      <c r="K140" s="38">
        <v>39</v>
      </c>
      <c r="L140" s="37">
        <v>0.15</v>
      </c>
      <c r="M140" s="38">
        <v>132</v>
      </c>
      <c r="N140" s="38">
        <v>5.2</v>
      </c>
      <c r="O140" s="39">
        <v>75</v>
      </c>
    </row>
    <row r="141" spans="1:15" x14ac:dyDescent="0.25">
      <c r="A141" s="54"/>
      <c r="B141" s="2" t="s">
        <v>38</v>
      </c>
      <c r="C141" s="1" t="s">
        <v>10</v>
      </c>
      <c r="D141" s="2">
        <v>30</v>
      </c>
      <c r="E141" s="37">
        <v>2.37</v>
      </c>
      <c r="F141" s="37">
        <v>0.3</v>
      </c>
      <c r="G141" s="37">
        <v>14.49</v>
      </c>
      <c r="H141" s="38">
        <v>93.5</v>
      </c>
      <c r="I141" s="37">
        <v>0.03</v>
      </c>
      <c r="J141" s="37">
        <v>0</v>
      </c>
      <c r="K141" s="38">
        <v>0</v>
      </c>
      <c r="L141" s="37">
        <v>0.33</v>
      </c>
      <c r="M141" s="38">
        <v>6.9</v>
      </c>
      <c r="N141" s="38">
        <v>9.9</v>
      </c>
      <c r="O141" s="39">
        <v>26.1</v>
      </c>
    </row>
    <row r="142" spans="1:15" x14ac:dyDescent="0.25">
      <c r="A142" s="54"/>
      <c r="B142" s="8"/>
      <c r="C142" s="1"/>
      <c r="D142" s="2"/>
      <c r="E142" s="16">
        <f>SUM(E138:E141)</f>
        <v>20.83</v>
      </c>
      <c r="F142" s="17">
        <f t="shared" ref="F142:O142" si="52">SUM(F138:F141)</f>
        <v>16.71</v>
      </c>
      <c r="G142" s="17">
        <f t="shared" si="52"/>
        <v>60.99</v>
      </c>
      <c r="H142" s="18">
        <f t="shared" si="52"/>
        <v>555.1</v>
      </c>
      <c r="I142" s="17">
        <f t="shared" si="52"/>
        <v>9.9999999999999992E-2</v>
      </c>
      <c r="J142" s="17">
        <f t="shared" si="52"/>
        <v>2.86</v>
      </c>
      <c r="K142" s="18">
        <f t="shared" si="52"/>
        <v>88.8</v>
      </c>
      <c r="L142" s="17">
        <f t="shared" si="52"/>
        <v>3.27</v>
      </c>
      <c r="M142" s="18">
        <f t="shared" si="52"/>
        <v>387.7</v>
      </c>
      <c r="N142" s="18">
        <f t="shared" si="52"/>
        <v>62.800000000000004</v>
      </c>
      <c r="O142" s="43">
        <f t="shared" si="52"/>
        <v>366.20000000000005</v>
      </c>
    </row>
    <row r="143" spans="1:15" x14ac:dyDescent="0.25">
      <c r="B143" s="84" t="s">
        <v>61</v>
      </c>
      <c r="C143" s="85"/>
      <c r="D143" s="86"/>
      <c r="E143" s="72">
        <f t="shared" ref="E143:O143" si="53">(E115+E122+E129+E142+E136)/5</f>
        <v>17.729999999999997</v>
      </c>
      <c r="F143" s="72">
        <f t="shared" si="53"/>
        <v>12.128000000000002</v>
      </c>
      <c r="G143" s="72">
        <f t="shared" si="53"/>
        <v>68.042000000000002</v>
      </c>
      <c r="H143" s="73">
        <f t="shared" si="53"/>
        <v>553.1</v>
      </c>
      <c r="I143" s="72">
        <f t="shared" si="53"/>
        <v>0.23600000000000004</v>
      </c>
      <c r="J143" s="72">
        <f t="shared" si="53"/>
        <v>8.2159999999999993</v>
      </c>
      <c r="K143" s="73">
        <f t="shared" si="53"/>
        <v>110.66</v>
      </c>
      <c r="L143" s="72">
        <f t="shared" si="53"/>
        <v>7.0439999999999987</v>
      </c>
      <c r="M143" s="73">
        <f t="shared" si="53"/>
        <v>197.17600000000002</v>
      </c>
      <c r="N143" s="73">
        <f t="shared" si="53"/>
        <v>89.936000000000007</v>
      </c>
      <c r="O143" s="74">
        <f t="shared" si="53"/>
        <v>313.512</v>
      </c>
    </row>
    <row r="145" spans="1:15" ht="43.5" customHeight="1" x14ac:dyDescent="0.25"/>
    <row r="146" spans="1:15" x14ac:dyDescent="0.25">
      <c r="B146" s="92" t="s">
        <v>69</v>
      </c>
      <c r="C146" s="93"/>
      <c r="D146" s="94"/>
      <c r="E146" s="71" t="s">
        <v>24</v>
      </c>
      <c r="F146" s="69" t="s">
        <v>25</v>
      </c>
      <c r="G146" s="69" t="s">
        <v>26</v>
      </c>
      <c r="H146" s="68" t="s">
        <v>27</v>
      </c>
      <c r="I146" s="46" t="s">
        <v>29</v>
      </c>
      <c r="J146" s="46" t="s">
        <v>30</v>
      </c>
      <c r="K146" s="46" t="s">
        <v>28</v>
      </c>
      <c r="L146" s="49" t="s">
        <v>31</v>
      </c>
      <c r="M146" s="49" t="s">
        <v>32</v>
      </c>
      <c r="N146" s="49" t="s">
        <v>33</v>
      </c>
      <c r="O146" s="50" t="s">
        <v>34</v>
      </c>
    </row>
    <row r="147" spans="1:15" ht="15.75" customHeight="1" x14ac:dyDescent="0.25">
      <c r="B147" s="95"/>
      <c r="C147" s="96"/>
      <c r="D147" s="97"/>
      <c r="E147" s="75">
        <f t="shared" ref="E147:O147" si="54">(E33+E71+E106+E143)/4</f>
        <v>15.800999999999997</v>
      </c>
      <c r="F147" s="75">
        <f t="shared" si="54"/>
        <v>12.9465</v>
      </c>
      <c r="G147" s="75">
        <f t="shared" si="54"/>
        <v>65.210999999999999</v>
      </c>
      <c r="H147" s="75">
        <f t="shared" si="54"/>
        <v>539.74700000000007</v>
      </c>
      <c r="I147" s="75">
        <f t="shared" si="54"/>
        <v>0.22600000000000003</v>
      </c>
      <c r="J147" s="75">
        <f t="shared" si="54"/>
        <v>7.5239999999999991</v>
      </c>
      <c r="K147" s="75">
        <f t="shared" si="54"/>
        <v>93.534999999999997</v>
      </c>
      <c r="L147" s="75">
        <f t="shared" si="54"/>
        <v>5.740499999999999</v>
      </c>
      <c r="M147" s="75">
        <f t="shared" si="54"/>
        <v>206.99100000000001</v>
      </c>
      <c r="N147" s="75">
        <f t="shared" si="54"/>
        <v>72.182000000000016</v>
      </c>
      <c r="O147" s="75">
        <f t="shared" si="54"/>
        <v>275.07650000000001</v>
      </c>
    </row>
    <row r="150" spans="1:15" x14ac:dyDescent="0.25">
      <c r="A150" s="87" t="s">
        <v>68</v>
      </c>
      <c r="B150" s="88"/>
      <c r="C150" s="88"/>
    </row>
    <row r="151" spans="1:15" x14ac:dyDescent="0.25">
      <c r="A151" s="67"/>
      <c r="B151" s="70" t="s">
        <v>49</v>
      </c>
      <c r="C151" s="45" t="s">
        <v>88</v>
      </c>
      <c r="D151" s="70" t="s">
        <v>64</v>
      </c>
      <c r="E151" s="69" t="s">
        <v>24</v>
      </c>
      <c r="F151" s="69" t="s">
        <v>25</v>
      </c>
      <c r="G151" s="69" t="s">
        <v>26</v>
      </c>
      <c r="H151" s="68" t="s">
        <v>27</v>
      </c>
      <c r="I151" s="46" t="s">
        <v>29</v>
      </c>
      <c r="J151" s="46" t="s">
        <v>30</v>
      </c>
      <c r="K151" s="46" t="s">
        <v>28</v>
      </c>
      <c r="L151" s="49" t="s">
        <v>31</v>
      </c>
      <c r="M151" s="49" t="s">
        <v>32</v>
      </c>
      <c r="N151" s="49" t="s">
        <v>33</v>
      </c>
      <c r="O151" s="50" t="s">
        <v>34</v>
      </c>
    </row>
    <row r="152" spans="1:15" x14ac:dyDescent="0.25">
      <c r="A152" s="61">
        <v>21</v>
      </c>
      <c r="B152" s="8">
        <v>71</v>
      </c>
      <c r="C152" s="1" t="s">
        <v>62</v>
      </c>
      <c r="D152" s="2">
        <v>30</v>
      </c>
      <c r="E152" s="32">
        <v>0.54</v>
      </c>
      <c r="F152" s="33">
        <v>0.09</v>
      </c>
      <c r="G152" s="33">
        <v>1.71</v>
      </c>
      <c r="H152" s="34">
        <v>20.100000000000001</v>
      </c>
      <c r="I152" s="33">
        <v>0.03</v>
      </c>
      <c r="J152" s="33">
        <v>6.72</v>
      </c>
      <c r="K152" s="34">
        <v>0</v>
      </c>
      <c r="L152" s="33">
        <v>0.42</v>
      </c>
      <c r="M152" s="34">
        <v>9.3000000000000007</v>
      </c>
      <c r="N152" s="34">
        <v>10.199999999999999</v>
      </c>
      <c r="O152" s="35">
        <v>16.8</v>
      </c>
    </row>
    <row r="153" spans="1:15" x14ac:dyDescent="0.25">
      <c r="B153" s="2">
        <v>281</v>
      </c>
      <c r="C153" s="1" t="s">
        <v>70</v>
      </c>
      <c r="D153" s="2">
        <v>80</v>
      </c>
      <c r="E153" s="62">
        <v>11.2</v>
      </c>
      <c r="F153" s="37">
        <v>4.8</v>
      </c>
      <c r="G153" s="37">
        <v>7.95</v>
      </c>
      <c r="H153" s="54">
        <v>198.3</v>
      </c>
      <c r="I153" s="54">
        <v>0.18</v>
      </c>
      <c r="J153" s="37">
        <v>9.4</v>
      </c>
      <c r="K153" s="54">
        <v>168.3</v>
      </c>
      <c r="L153" s="54">
        <v>10.19</v>
      </c>
      <c r="M153" s="54">
        <v>17.45</v>
      </c>
      <c r="N153" s="54">
        <v>13.4</v>
      </c>
      <c r="O153" s="58">
        <v>198.5</v>
      </c>
    </row>
    <row r="154" spans="1:15" x14ac:dyDescent="0.25">
      <c r="B154" s="8">
        <v>309</v>
      </c>
      <c r="C154" s="1" t="s">
        <v>7</v>
      </c>
      <c r="D154" s="30">
        <v>120</v>
      </c>
      <c r="E154" s="36">
        <v>5.0999999999999996</v>
      </c>
      <c r="F154" s="37">
        <v>7.5</v>
      </c>
      <c r="G154" s="37">
        <v>28.5</v>
      </c>
      <c r="H154" s="38">
        <v>201.9</v>
      </c>
      <c r="I154" s="37">
        <v>0.06</v>
      </c>
      <c r="J154" s="37">
        <v>0</v>
      </c>
      <c r="K154" s="38">
        <v>0</v>
      </c>
      <c r="L154" s="37">
        <v>0.75</v>
      </c>
      <c r="M154" s="38">
        <v>12</v>
      </c>
      <c r="N154" s="38">
        <v>7.5</v>
      </c>
      <c r="O154" s="39">
        <v>34.5</v>
      </c>
    </row>
    <row r="155" spans="1:15" x14ac:dyDescent="0.25">
      <c r="B155" s="8">
        <v>376</v>
      </c>
      <c r="C155" s="1" t="s">
        <v>3</v>
      </c>
      <c r="D155" s="2">
        <v>200</v>
      </c>
      <c r="E155" s="37">
        <v>0.53</v>
      </c>
      <c r="F155" s="37">
        <v>0</v>
      </c>
      <c r="G155" s="37">
        <v>9.4700000000000006</v>
      </c>
      <c r="H155" s="38">
        <v>40</v>
      </c>
      <c r="I155" s="37">
        <v>0</v>
      </c>
      <c r="J155" s="37">
        <v>0.27</v>
      </c>
      <c r="K155" s="38">
        <v>0</v>
      </c>
      <c r="L155" s="37">
        <v>2.13</v>
      </c>
      <c r="M155" s="38">
        <v>13.6</v>
      </c>
      <c r="N155" s="38">
        <v>11.73</v>
      </c>
      <c r="O155" s="39">
        <v>22.13</v>
      </c>
    </row>
    <row r="156" spans="1:15" x14ac:dyDescent="0.25">
      <c r="B156" s="8">
        <v>15</v>
      </c>
      <c r="C156" s="11" t="s">
        <v>18</v>
      </c>
      <c r="D156" s="2">
        <v>15</v>
      </c>
      <c r="E156" s="36">
        <v>3.48</v>
      </c>
      <c r="F156" s="37">
        <v>4.4400000000000004</v>
      </c>
      <c r="G156" s="37">
        <v>0</v>
      </c>
      <c r="H156" s="38">
        <v>54</v>
      </c>
      <c r="I156" s="37">
        <v>0.01</v>
      </c>
      <c r="J156" s="37">
        <v>0.11</v>
      </c>
      <c r="K156" s="38">
        <v>39</v>
      </c>
      <c r="L156" s="37">
        <v>0.15</v>
      </c>
      <c r="M156" s="38">
        <v>132</v>
      </c>
      <c r="N156" s="38">
        <v>5.2</v>
      </c>
      <c r="O156" s="39">
        <v>75</v>
      </c>
    </row>
    <row r="157" spans="1:15" x14ac:dyDescent="0.25">
      <c r="B157" s="2" t="s">
        <v>38</v>
      </c>
      <c r="C157" s="1" t="s">
        <v>10</v>
      </c>
      <c r="D157" s="2">
        <v>30</v>
      </c>
      <c r="E157" s="36">
        <v>2.37</v>
      </c>
      <c r="F157" s="37">
        <v>0.3</v>
      </c>
      <c r="G157" s="37">
        <v>14.49</v>
      </c>
      <c r="H157" s="38">
        <v>93.5</v>
      </c>
      <c r="I157" s="37">
        <v>0.03</v>
      </c>
      <c r="J157" s="37">
        <v>0</v>
      </c>
      <c r="K157" s="38">
        <v>0</v>
      </c>
      <c r="L157" s="37">
        <v>0.33</v>
      </c>
      <c r="M157" s="38">
        <v>6.9</v>
      </c>
      <c r="N157" s="38">
        <v>9.9</v>
      </c>
      <c r="O157" s="39">
        <v>26.1</v>
      </c>
    </row>
    <row r="158" spans="1:15" x14ac:dyDescent="0.25">
      <c r="B158" s="8"/>
      <c r="C158" s="1"/>
      <c r="D158" s="2"/>
      <c r="E158" s="63">
        <f>SUM(E152:E157)</f>
        <v>23.22</v>
      </c>
      <c r="F158" s="64">
        <f t="shared" ref="F158:O158" si="55">SUM(F152:F157)</f>
        <v>17.130000000000003</v>
      </c>
      <c r="G158" s="64">
        <f t="shared" si="55"/>
        <v>62.12</v>
      </c>
      <c r="H158" s="65">
        <f t="shared" si="55"/>
        <v>607.79999999999995</v>
      </c>
      <c r="I158" s="64">
        <f t="shared" si="55"/>
        <v>0.31000000000000005</v>
      </c>
      <c r="J158" s="64">
        <f t="shared" si="55"/>
        <v>16.5</v>
      </c>
      <c r="K158" s="65">
        <f t="shared" si="55"/>
        <v>207.3</v>
      </c>
      <c r="L158" s="64">
        <f t="shared" si="55"/>
        <v>13.969999999999999</v>
      </c>
      <c r="M158" s="65">
        <f t="shared" si="55"/>
        <v>191.25</v>
      </c>
      <c r="N158" s="65">
        <f t="shared" si="55"/>
        <v>57.93</v>
      </c>
      <c r="O158" s="66">
        <f t="shared" si="55"/>
        <v>373.03000000000003</v>
      </c>
    </row>
  </sheetData>
  <mergeCells count="6">
    <mergeCell ref="A150:C150"/>
    <mergeCell ref="B33:D33"/>
    <mergeCell ref="B71:D71"/>
    <mergeCell ref="B106:D106"/>
    <mergeCell ref="B143:D143"/>
    <mergeCell ref="B146:D14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dirPK</dc:creator>
  <cp:lastModifiedBy>АРМ-АДМИНА</cp:lastModifiedBy>
  <cp:lastPrinted>2022-05-27T07:31:01Z</cp:lastPrinted>
  <dcterms:created xsi:type="dcterms:W3CDTF">2020-09-04T06:22:19Z</dcterms:created>
  <dcterms:modified xsi:type="dcterms:W3CDTF">2022-05-27T07:31:51Z</dcterms:modified>
</cp:coreProperties>
</file>